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600" yWindow="360" windowWidth="15480" windowHeight="9720"/>
  </bookViews>
  <sheets>
    <sheet name="Presupuesto Aprobado" sheetId="2" r:id="rId1"/>
  </sheets>
  <calcPr calcId="125725"/>
</workbook>
</file>

<file path=xl/calcChain.xml><?xml version="1.0" encoding="utf-8"?>
<calcChain xmlns="http://schemas.openxmlformats.org/spreadsheetml/2006/main">
  <c r="C34" i="2"/>
  <c r="E29"/>
  <c r="E22"/>
  <c r="E16"/>
  <c r="E15"/>
  <c r="E30"/>
  <c r="E25"/>
  <c r="E20"/>
  <c r="E11"/>
  <c r="E32"/>
  <c r="E28"/>
  <c r="E27"/>
  <c r="E23"/>
  <c r="E24"/>
  <c r="E19"/>
  <c r="E18"/>
  <c r="E17"/>
  <c r="E14"/>
  <c r="E13"/>
  <c r="E10" l="1"/>
  <c r="E9"/>
  <c r="E8"/>
  <c r="E34" l="1"/>
</calcChain>
</file>

<file path=xl/sharedStrings.xml><?xml version="1.0" encoding="utf-8"?>
<sst xmlns="http://schemas.openxmlformats.org/spreadsheetml/2006/main" count="62" uniqueCount="62">
  <si>
    <t>TOTAL</t>
  </si>
  <si>
    <t xml:space="preserve">DESCRIPCION </t>
  </si>
  <si>
    <t>RESPONSABLE</t>
  </si>
  <si>
    <t>Link para consulta:</t>
  </si>
  <si>
    <t xml:space="preserve">  www.digepres.gob.do</t>
  </si>
  <si>
    <t>PRESUPUESTO APROBADO</t>
  </si>
  <si>
    <t xml:space="preserve">                     </t>
  </si>
  <si>
    <t>MODIFICACIONES PRESUPUESTARIAS.</t>
  </si>
  <si>
    <t>PRESUPUESTO VIGENTE.</t>
  </si>
  <si>
    <t>2.1.1</t>
  </si>
  <si>
    <t>SERVICIOS PERSONALES</t>
  </si>
  <si>
    <t>2.2.1</t>
  </si>
  <si>
    <t>SERVICIOS NO PERSONALES</t>
  </si>
  <si>
    <t>2.3.2</t>
  </si>
  <si>
    <t>MATERIALES Y SUMINISTROS</t>
  </si>
  <si>
    <t>2.6.1</t>
  </si>
  <si>
    <t>BIENES MUEBLES, INMUEBLES E INTANGIBLES.</t>
  </si>
  <si>
    <t>2.1.2</t>
  </si>
  <si>
    <t>SOBRESUELDOS</t>
  </si>
  <si>
    <t>2.1.4</t>
  </si>
  <si>
    <t>GRATIFICACIONES Y BONIFICACIONES</t>
  </si>
  <si>
    <t xml:space="preserve">REMUNERACIONES </t>
  </si>
  <si>
    <t>2.1.5</t>
  </si>
  <si>
    <t>REMUNERACIONES  Y CONTRIBUCIONES</t>
  </si>
  <si>
    <t>SERVICIOS BASICOS</t>
  </si>
  <si>
    <t>2.2.2</t>
  </si>
  <si>
    <t>PUBLICIDAD, IMPRESION Y ENCUADERNACION</t>
  </si>
  <si>
    <t>2.2.5</t>
  </si>
  <si>
    <t>ALQUILERES Y RENTAS</t>
  </si>
  <si>
    <t>2.2.6</t>
  </si>
  <si>
    <t>SEGUROS</t>
  </si>
  <si>
    <t>2.2.7</t>
  </si>
  <si>
    <t>SERVICIOS DE CONSERVACION, REPARACIONES MENORES E INSTALACIONES</t>
  </si>
  <si>
    <t>2.2.8</t>
  </si>
  <si>
    <t>OTROS SERVICIOS NO PERSONALES</t>
  </si>
  <si>
    <t>PRENDAS DE VESTIR</t>
  </si>
  <si>
    <t>2.3.7</t>
  </si>
  <si>
    <t>COMBUSTIBLES Y LUBRICANTES.</t>
  </si>
  <si>
    <t>2.3.9</t>
  </si>
  <si>
    <t>PRODUCTOS Y UTILES VARIOS</t>
  </si>
  <si>
    <t>MOBILIARIO Y EQUIPO</t>
  </si>
  <si>
    <t>2.6.2</t>
  </si>
  <si>
    <t>MOBILIARIO Y EQUIPO EDUCACIONAL Y RECREATIVO.</t>
  </si>
  <si>
    <t>2.6.8</t>
  </si>
  <si>
    <t>BIENES INTANGIBLES</t>
  </si>
  <si>
    <t>2.7.2</t>
  </si>
  <si>
    <t>INFRAESTRUCTURAS</t>
  </si>
  <si>
    <t>OBRAS DE TELECOMUNICACIONES.</t>
  </si>
  <si>
    <t>ADMINISTRACION Y FINANZAS.</t>
  </si>
  <si>
    <t>PRESUPUESTO APROBADO DEL AÑO 2017</t>
  </si>
  <si>
    <t>2.2.3</t>
  </si>
  <si>
    <t>VIATICOS</t>
  </si>
  <si>
    <t>2.2.4</t>
  </si>
  <si>
    <t>PASAJES</t>
  </si>
  <si>
    <t>2.3.1</t>
  </si>
  <si>
    <t>ALIMENTOS Y BEBIDAS PARA PERSONAS</t>
  </si>
  <si>
    <t>2.6.4</t>
  </si>
  <si>
    <t>VEHICULOS Y EQUIPOS DE TRANSPORTE</t>
  </si>
  <si>
    <t>CUENTA OBJETAL</t>
  </si>
  <si>
    <t>OFICINA PRESIDENCIAL DE TECNOLOGIAS DE LA INFORMACION Y COMUNICACION</t>
  </si>
  <si>
    <t>PRESUPUESTO INICIAL.</t>
  </si>
  <si>
    <t>DESCRIPCION DE CUENTA.</t>
  </si>
</sst>
</file>

<file path=xl/styles.xml><?xml version="1.0" encoding="utf-8"?>
<styleSheet xmlns="http://schemas.openxmlformats.org/spreadsheetml/2006/main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RD$-1C0A]#,##0.00"/>
  </numFmts>
  <fonts count="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 tint="0.79998168889431442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43" fontId="1" fillId="0" borderId="0" applyFont="0" applyFill="0" applyBorder="0" applyAlignment="0" applyProtection="0"/>
  </cellStyleXfs>
  <cellXfs count="74">
    <xf numFmtId="0" fontId="0" fillId="0" borderId="0" xfId="0"/>
    <xf numFmtId="43" fontId="1" fillId="0" borderId="0" xfId="2" applyFont="1"/>
    <xf numFmtId="0" fontId="5" fillId="0" borderId="0" xfId="0" applyFont="1"/>
    <xf numFmtId="0" fontId="4" fillId="0" borderId="0" xfId="0" applyFont="1"/>
    <xf numFmtId="43" fontId="1" fillId="0" borderId="0" xfId="2" applyFont="1"/>
    <xf numFmtId="0" fontId="0" fillId="0" borderId="0" xfId="0" applyFont="1"/>
    <xf numFmtId="0" fontId="4" fillId="0" borderId="10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left" vertical="center" wrapText="1"/>
    </xf>
    <xf numFmtId="0" fontId="0" fillId="0" borderId="9" xfId="0" applyFont="1" applyBorder="1"/>
    <xf numFmtId="0" fontId="4" fillId="0" borderId="0" xfId="0" applyFont="1" applyBorder="1"/>
    <xf numFmtId="0" fontId="4" fillId="0" borderId="1" xfId="0" applyFont="1" applyBorder="1" applyAlignment="1">
      <alignment vertical="center"/>
    </xf>
    <xf numFmtId="0" fontId="0" fillId="0" borderId="0" xfId="0" applyFont="1" applyFill="1"/>
    <xf numFmtId="14" fontId="0" fillId="0" borderId="0" xfId="0" applyNumberFormat="1" applyFont="1" applyFill="1" applyBorder="1" applyAlignment="1">
      <alignment horizontal="center" wrapText="1"/>
    </xf>
    <xf numFmtId="164" fontId="2" fillId="0" borderId="0" xfId="1" applyNumberFormat="1" applyFont="1" applyFill="1" applyBorder="1" applyAlignment="1">
      <alignment vertical="center"/>
    </xf>
    <xf numFmtId="0" fontId="0" fillId="4" borderId="3" xfId="0" applyFont="1" applyFill="1" applyBorder="1" applyAlignment="1">
      <alignment horizontal="center" vertical="center"/>
    </xf>
    <xf numFmtId="43" fontId="3" fillId="3" borderId="3" xfId="2" applyFont="1" applyFill="1" applyBorder="1" applyAlignment="1">
      <alignment vertical="center"/>
    </xf>
    <xf numFmtId="12" fontId="0" fillId="4" borderId="3" xfId="0" applyNumberFormat="1" applyFill="1" applyBorder="1" applyAlignment="1">
      <alignment horizontal="left" vertical="center"/>
    </xf>
    <xf numFmtId="43" fontId="1" fillId="4" borderId="3" xfId="2" applyFont="1" applyFill="1" applyBorder="1" applyAlignment="1">
      <alignment vertical="center"/>
    </xf>
    <xf numFmtId="12" fontId="0" fillId="4" borderId="7" xfId="0" applyNumberFormat="1" applyFill="1" applyBorder="1" applyAlignment="1">
      <alignment horizontal="left" vertical="center"/>
    </xf>
    <xf numFmtId="0" fontId="0" fillId="4" borderId="6" xfId="0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43" fontId="3" fillId="6" borderId="1" xfId="2" applyFont="1" applyFill="1" applyBorder="1" applyAlignment="1">
      <alignment horizontal="center" vertical="center" wrapText="1"/>
    </xf>
    <xf numFmtId="43" fontId="3" fillId="6" borderId="1" xfId="2" applyFont="1" applyFill="1" applyBorder="1" applyAlignment="1">
      <alignment horizontal="center" vertical="center"/>
    </xf>
    <xf numFmtId="0" fontId="7" fillId="5" borderId="0" xfId="0" applyFont="1" applyFill="1"/>
    <xf numFmtId="0" fontId="0" fillId="7" borderId="2" xfId="0" applyFill="1" applyBorder="1" applyAlignment="1">
      <alignment horizontal="center" vertical="center"/>
    </xf>
    <xf numFmtId="12" fontId="0" fillId="7" borderId="3" xfId="0" applyNumberFormat="1" applyFill="1" applyBorder="1" applyAlignment="1">
      <alignment horizontal="left" vertical="center"/>
    </xf>
    <xf numFmtId="0" fontId="0" fillId="5" borderId="2" xfId="0" applyFill="1" applyBorder="1" applyAlignment="1">
      <alignment horizontal="center" vertical="center"/>
    </xf>
    <xf numFmtId="12" fontId="0" fillId="5" borderId="3" xfId="0" applyNumberFormat="1" applyFill="1" applyBorder="1" applyAlignment="1">
      <alignment horizontal="left" vertical="center"/>
    </xf>
    <xf numFmtId="0" fontId="0" fillId="5" borderId="4" xfId="0" applyFill="1" applyBorder="1" applyAlignment="1">
      <alignment horizontal="center" vertical="center"/>
    </xf>
    <xf numFmtId="12" fontId="0" fillId="5" borderId="5" xfId="0" applyNumberFormat="1" applyFill="1" applyBorder="1" applyAlignment="1">
      <alignment horizontal="left" vertical="center"/>
    </xf>
    <xf numFmtId="12" fontId="0" fillId="5" borderId="12" xfId="0" applyNumberFormat="1" applyFill="1" applyBorder="1" applyAlignment="1">
      <alignment horizontal="left" vertical="center"/>
    </xf>
    <xf numFmtId="0" fontId="0" fillId="5" borderId="0" xfId="0" applyFill="1"/>
    <xf numFmtId="44" fontId="0" fillId="4" borderId="3" xfId="0" applyNumberFormat="1" applyFill="1" applyBorder="1" applyAlignment="1">
      <alignment vertical="center"/>
    </xf>
    <xf numFmtId="44" fontId="0" fillId="4" borderId="18" xfId="0" applyNumberFormat="1" applyFill="1" applyBorder="1" applyAlignment="1">
      <alignment vertical="center"/>
    </xf>
    <xf numFmtId="44" fontId="0" fillId="7" borderId="3" xfId="0" applyNumberFormat="1" applyFill="1" applyBorder="1" applyAlignment="1">
      <alignment vertical="center"/>
    </xf>
    <xf numFmtId="44" fontId="0" fillId="7" borderId="19" xfId="0" applyNumberFormat="1" applyFill="1" applyBorder="1" applyAlignment="1">
      <alignment vertical="center"/>
    </xf>
    <xf numFmtId="44" fontId="1" fillId="4" borderId="7" xfId="2" applyNumberFormat="1" applyFont="1" applyFill="1" applyBorder="1" applyAlignment="1">
      <alignment vertical="center"/>
    </xf>
    <xf numFmtId="44" fontId="1" fillId="7" borderId="3" xfId="2" applyNumberFormat="1" applyFont="1" applyFill="1" applyBorder="1" applyAlignment="1">
      <alignment vertical="center"/>
    </xf>
    <xf numFmtId="44" fontId="1" fillId="7" borderId="20" xfId="2" applyNumberFormat="1" applyFont="1" applyFill="1" applyBorder="1" applyAlignment="1">
      <alignment vertical="center"/>
    </xf>
    <xf numFmtId="44" fontId="1" fillId="7" borderId="7" xfId="2" applyNumberFormat="1" applyFont="1" applyFill="1" applyBorder="1" applyAlignment="1">
      <alignment vertical="center"/>
    </xf>
    <xf numFmtId="0" fontId="0" fillId="7" borderId="3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3" xfId="0" applyFill="1" applyBorder="1" applyAlignment="1">
      <alignment vertical="center"/>
    </xf>
    <xf numFmtId="0" fontId="0" fillId="7" borderId="3" xfId="0" applyFill="1" applyBorder="1" applyAlignment="1">
      <alignment vertical="center"/>
    </xf>
    <xf numFmtId="44" fontId="1" fillId="5" borderId="3" xfId="2" applyNumberFormat="1" applyFont="1" applyFill="1" applyBorder="1" applyAlignment="1">
      <alignment vertical="center"/>
    </xf>
    <xf numFmtId="44" fontId="1" fillId="5" borderId="5" xfId="2" applyNumberFormat="1" applyFont="1" applyFill="1" applyBorder="1" applyAlignment="1">
      <alignment vertical="center"/>
    </xf>
    <xf numFmtId="44" fontId="0" fillId="0" borderId="0" xfId="0" applyNumberFormat="1" applyFont="1" applyFill="1" applyBorder="1" applyAlignment="1">
      <alignment horizontal="left" wrapText="1"/>
    </xf>
    <xf numFmtId="0" fontId="7" fillId="5" borderId="3" xfId="0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left" vertical="center"/>
    </xf>
    <xf numFmtId="44" fontId="7" fillId="5" borderId="3" xfId="0" applyNumberFormat="1" applyFont="1" applyFill="1" applyBorder="1" applyAlignment="1">
      <alignment horizontal="left" vertical="center"/>
    </xf>
    <xf numFmtId="0" fontId="0" fillId="7" borderId="4" xfId="0" applyFill="1" applyBorder="1" applyAlignment="1">
      <alignment horizontal="center" vertical="center"/>
    </xf>
    <xf numFmtId="12" fontId="0" fillId="7" borderId="5" xfId="0" applyNumberFormat="1" applyFill="1" applyBorder="1" applyAlignment="1">
      <alignment horizontal="left" vertical="center"/>
    </xf>
    <xf numFmtId="44" fontId="1" fillId="7" borderId="5" xfId="2" applyNumberFormat="1" applyFont="1" applyFill="1" applyBorder="1" applyAlignment="1">
      <alignment vertical="center"/>
    </xf>
    <xf numFmtId="44" fontId="4" fillId="0" borderId="0" xfId="0" applyNumberFormat="1" applyFont="1" applyFill="1" applyBorder="1" applyAlignment="1">
      <alignment horizontal="right" wrapText="1"/>
    </xf>
    <xf numFmtId="0" fontId="3" fillId="6" borderId="1" xfId="0" applyFont="1" applyFill="1" applyBorder="1" applyAlignment="1">
      <alignment horizontal="center" vertical="center" wrapText="1"/>
    </xf>
    <xf numFmtId="0" fontId="0" fillId="5" borderId="23" xfId="0" applyFont="1" applyFill="1" applyBorder="1" applyAlignment="1"/>
    <xf numFmtId="0" fontId="3" fillId="3" borderId="3" xfId="0" applyFont="1" applyFill="1" applyBorder="1" applyAlignment="1">
      <alignment horizontal="left" vertical="center"/>
    </xf>
    <xf numFmtId="0" fontId="4" fillId="0" borderId="13" xfId="0" applyFont="1" applyBorder="1" applyAlignment="1">
      <alignment horizontal="left" vertical="center" wrapText="1"/>
    </xf>
    <xf numFmtId="0" fontId="4" fillId="0" borderId="14" xfId="0" applyFont="1" applyBorder="1" applyAlignment="1">
      <alignment horizontal="left" vertical="center" wrapText="1"/>
    </xf>
    <xf numFmtId="0" fontId="4" fillId="0" borderId="13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6" fillId="0" borderId="13" xfId="0" applyFont="1" applyBorder="1" applyAlignment="1">
      <alignment horizontal="left" vertical="center"/>
    </xf>
    <xf numFmtId="0" fontId="6" fillId="0" borderId="14" xfId="0" applyFont="1" applyBorder="1" applyAlignment="1">
      <alignment horizontal="left" vertical="center"/>
    </xf>
    <xf numFmtId="0" fontId="3" fillId="6" borderId="8" xfId="0" applyFont="1" applyFill="1" applyBorder="1" applyAlignment="1">
      <alignment horizontal="left" vertical="center"/>
    </xf>
    <xf numFmtId="0" fontId="3" fillId="6" borderId="15" xfId="0" applyFont="1" applyFill="1" applyBorder="1" applyAlignment="1">
      <alignment horizontal="left" vertical="center"/>
    </xf>
    <xf numFmtId="0" fontId="3" fillId="6" borderId="17" xfId="0" applyFont="1" applyFill="1" applyBorder="1" applyAlignment="1">
      <alignment horizontal="left" vertical="center"/>
    </xf>
    <xf numFmtId="0" fontId="3" fillId="6" borderId="18" xfId="0" applyFont="1" applyFill="1" applyBorder="1" applyAlignment="1">
      <alignment horizontal="left" vertical="center"/>
    </xf>
    <xf numFmtId="0" fontId="3" fillId="6" borderId="19" xfId="0" applyFont="1" applyFill="1" applyBorder="1" applyAlignment="1">
      <alignment horizontal="left" vertical="center"/>
    </xf>
    <xf numFmtId="0" fontId="0" fillId="5" borderId="24" xfId="0" applyFont="1" applyFill="1" applyBorder="1" applyAlignment="1">
      <alignment horizontal="center" wrapText="1"/>
    </xf>
    <xf numFmtId="0" fontId="0" fillId="5" borderId="25" xfId="0" applyFont="1" applyFill="1" applyBorder="1" applyAlignment="1">
      <alignment horizontal="center" wrapText="1"/>
    </xf>
    <xf numFmtId="0" fontId="0" fillId="5" borderId="10" xfId="0" applyFont="1" applyFill="1" applyBorder="1" applyAlignment="1">
      <alignment horizontal="center" wrapText="1"/>
    </xf>
    <xf numFmtId="0" fontId="4" fillId="5" borderId="21" xfId="0" applyFont="1" applyFill="1" applyBorder="1" applyAlignment="1">
      <alignment horizontal="center" wrapText="1"/>
    </xf>
    <xf numFmtId="0" fontId="4" fillId="5" borderId="22" xfId="0" applyFont="1" applyFill="1" applyBorder="1" applyAlignment="1">
      <alignment horizontal="center" wrapText="1"/>
    </xf>
  </cellXfs>
  <cellStyles count="3">
    <cellStyle name="40% - Accent3" xfId="1" builtinId="39"/>
    <cellStyle name="Comma" xfId="2" builtinId="3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35</xdr:row>
      <xdr:rowOff>180975</xdr:rowOff>
    </xdr:from>
    <xdr:to>
      <xdr:col>5</xdr:col>
      <xdr:colOff>0</xdr:colOff>
      <xdr:row>37</xdr:row>
      <xdr:rowOff>354106</xdr:rowOff>
    </xdr:to>
    <xdr:pic>
      <xdr:nvPicPr>
        <xdr:cNvPr id="1086" name="Picture 1" descr="LOGO_GE_png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639050" y="517207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</xdr:row>
      <xdr:rowOff>66676</xdr:rowOff>
    </xdr:from>
    <xdr:to>
      <xdr:col>0</xdr:col>
      <xdr:colOff>838200</xdr:colOff>
      <xdr:row>3</xdr:row>
      <xdr:rowOff>161926</xdr:rowOff>
    </xdr:to>
    <xdr:pic>
      <xdr:nvPicPr>
        <xdr:cNvPr id="108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4810" t="7388" b="20197"/>
        <a:stretch>
          <a:fillRect/>
        </a:stretch>
      </xdr:blipFill>
      <xdr:spPr bwMode="auto">
        <a:xfrm>
          <a:off x="28575" y="266701"/>
          <a:ext cx="8096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35</xdr:row>
      <xdr:rowOff>47625</xdr:rowOff>
    </xdr:from>
    <xdr:to>
      <xdr:col>5</xdr:col>
      <xdr:colOff>0</xdr:colOff>
      <xdr:row>36</xdr:row>
      <xdr:rowOff>0</xdr:rowOff>
    </xdr:to>
    <xdr:pic>
      <xdr:nvPicPr>
        <xdr:cNvPr id="1089" name="Picture 3" descr="C:\Users\eugenia.diaz\Desktop\Logo GOBIERNO ELECTRONICO_Icon.pn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7639050" y="5038725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40"/>
  <sheetViews>
    <sheetView showGridLines="0" tabSelected="1" topLeftCell="A19" zoomScale="80" zoomScaleNormal="80" workbookViewId="0">
      <selection activeCell="C38" sqref="C38"/>
    </sheetView>
  </sheetViews>
  <sheetFormatPr defaultRowHeight="15"/>
  <cols>
    <col min="1" max="1" width="13.140625" customWidth="1"/>
    <col min="2" max="2" width="88.28515625" customWidth="1"/>
    <col min="3" max="3" width="22.85546875" style="1" customWidth="1"/>
    <col min="4" max="4" width="26.5703125" style="1" customWidth="1"/>
    <col min="5" max="5" width="33.7109375" style="1" customWidth="1"/>
  </cols>
  <sheetData>
    <row r="1" spans="1:5" ht="15.75" thickBot="1">
      <c r="A1" s="5"/>
      <c r="B1" s="5"/>
      <c r="C1" s="4"/>
      <c r="D1" s="4"/>
      <c r="E1" s="4"/>
    </row>
    <row r="2" spans="1:5" ht="21.6" customHeight="1" thickBot="1">
      <c r="A2" s="69"/>
      <c r="B2" s="72" t="s">
        <v>59</v>
      </c>
      <c r="C2" s="59" t="s">
        <v>5</v>
      </c>
      <c r="D2" s="60"/>
      <c r="E2" s="61"/>
    </row>
    <row r="3" spans="1:5" ht="27.6" customHeight="1" thickBot="1">
      <c r="A3" s="70"/>
      <c r="B3" s="73"/>
      <c r="C3" s="6" t="s">
        <v>1</v>
      </c>
      <c r="D3" s="57" t="s">
        <v>49</v>
      </c>
      <c r="E3" s="58"/>
    </row>
    <row r="4" spans="1:5" ht="24.6" customHeight="1" thickBot="1">
      <c r="A4" s="71"/>
      <c r="B4" s="55"/>
      <c r="C4" s="7" t="s">
        <v>2</v>
      </c>
      <c r="D4" s="57" t="s">
        <v>48</v>
      </c>
      <c r="E4" s="58"/>
    </row>
    <row r="5" spans="1:5" ht="19.149999999999999" customHeight="1" thickBot="1">
      <c r="A5" s="8"/>
      <c r="B5" s="9"/>
      <c r="C5" s="10" t="s">
        <v>3</v>
      </c>
      <c r="D5" s="62" t="s">
        <v>4</v>
      </c>
      <c r="E5" s="63"/>
    </row>
    <row r="6" spans="1:5" ht="42.75" customHeight="1" thickBot="1">
      <c r="A6" s="54" t="s">
        <v>58</v>
      </c>
      <c r="B6" s="20" t="s">
        <v>61</v>
      </c>
      <c r="C6" s="21" t="s">
        <v>60</v>
      </c>
      <c r="D6" s="21" t="s">
        <v>7</v>
      </c>
      <c r="E6" s="22" t="s">
        <v>8</v>
      </c>
    </row>
    <row r="7" spans="1:5" ht="32.450000000000003" customHeight="1">
      <c r="A7" s="64" t="s">
        <v>10</v>
      </c>
      <c r="B7" s="65"/>
      <c r="C7" s="65"/>
      <c r="D7" s="65"/>
      <c r="E7" s="65"/>
    </row>
    <row r="8" spans="1:5" ht="19.149999999999999" customHeight="1">
      <c r="A8" s="19" t="s">
        <v>9</v>
      </c>
      <c r="B8" s="18" t="s">
        <v>21</v>
      </c>
      <c r="C8" s="36">
        <v>119248265</v>
      </c>
      <c r="D8" s="36">
        <v>5294650.13</v>
      </c>
      <c r="E8" s="36">
        <f>C8-D8</f>
        <v>113953614.87</v>
      </c>
    </row>
    <row r="9" spans="1:5" ht="19.149999999999999" customHeight="1">
      <c r="A9" s="40" t="s">
        <v>17</v>
      </c>
      <c r="B9" s="25" t="s">
        <v>18</v>
      </c>
      <c r="C9" s="37">
        <v>18800000</v>
      </c>
      <c r="D9" s="38">
        <v>7992716.0300000003</v>
      </c>
      <c r="E9" s="39">
        <f>C9-D9</f>
        <v>10807283.969999999</v>
      </c>
    </row>
    <row r="10" spans="1:5" ht="19.149999999999999" customHeight="1">
      <c r="A10" s="41" t="s">
        <v>19</v>
      </c>
      <c r="B10" s="42" t="s">
        <v>20</v>
      </c>
      <c r="C10" s="32">
        <v>1000000</v>
      </c>
      <c r="D10" s="33">
        <v>448000</v>
      </c>
      <c r="E10" s="36">
        <f>C10-D10</f>
        <v>552000</v>
      </c>
    </row>
    <row r="11" spans="1:5" ht="19.149999999999999" customHeight="1">
      <c r="A11" s="40" t="s">
        <v>22</v>
      </c>
      <c r="B11" s="43" t="s">
        <v>23</v>
      </c>
      <c r="C11" s="34">
        <v>14500000</v>
      </c>
      <c r="D11" s="34">
        <v>934866.16</v>
      </c>
      <c r="E11" s="35">
        <f>C11+D11</f>
        <v>15434866.16</v>
      </c>
    </row>
    <row r="12" spans="1:5" ht="25.5" customHeight="1">
      <c r="A12" s="66" t="s">
        <v>12</v>
      </c>
      <c r="B12" s="67"/>
      <c r="C12" s="67"/>
      <c r="D12" s="67"/>
      <c r="E12" s="68"/>
    </row>
    <row r="13" spans="1:5" ht="19.149999999999999" customHeight="1">
      <c r="A13" s="26" t="s">
        <v>11</v>
      </c>
      <c r="B13" s="27" t="s">
        <v>24</v>
      </c>
      <c r="C13" s="44">
        <v>36000000</v>
      </c>
      <c r="D13" s="44"/>
      <c r="E13" s="44">
        <f>C13-D13</f>
        <v>36000000</v>
      </c>
    </row>
    <row r="14" spans="1:5" ht="19.149999999999999" customHeight="1">
      <c r="A14" s="24" t="s">
        <v>25</v>
      </c>
      <c r="B14" s="25" t="s">
        <v>26</v>
      </c>
      <c r="C14" s="37"/>
      <c r="D14" s="37">
        <v>6243000</v>
      </c>
      <c r="E14" s="37">
        <f>D14</f>
        <v>6243000</v>
      </c>
    </row>
    <row r="15" spans="1:5" ht="19.149999999999999" customHeight="1">
      <c r="A15" s="26" t="s">
        <v>50</v>
      </c>
      <c r="B15" s="27" t="s">
        <v>51</v>
      </c>
      <c r="C15" s="44">
        <v>700000</v>
      </c>
      <c r="D15" s="44">
        <v>700000</v>
      </c>
      <c r="E15" s="44">
        <f>C15-D15</f>
        <v>0</v>
      </c>
    </row>
    <row r="16" spans="1:5" ht="19.149999999999999" customHeight="1">
      <c r="A16" s="24" t="s">
        <v>52</v>
      </c>
      <c r="B16" s="25" t="s">
        <v>53</v>
      </c>
      <c r="C16" s="37">
        <v>300000</v>
      </c>
      <c r="D16" s="37">
        <v>300000</v>
      </c>
      <c r="E16" s="37">
        <f>C16-D16</f>
        <v>0</v>
      </c>
    </row>
    <row r="17" spans="1:5" ht="19.149999999999999" customHeight="1">
      <c r="A17" s="26" t="s">
        <v>27</v>
      </c>
      <c r="B17" s="27" t="s">
        <v>28</v>
      </c>
      <c r="C17" s="44">
        <v>30000000</v>
      </c>
      <c r="D17" s="44">
        <v>7050000</v>
      </c>
      <c r="E17" s="44">
        <f>C17-D17</f>
        <v>22950000</v>
      </c>
    </row>
    <row r="18" spans="1:5" ht="19.149999999999999" customHeight="1">
      <c r="A18" s="24" t="s">
        <v>29</v>
      </c>
      <c r="B18" s="25" t="s">
        <v>30</v>
      </c>
      <c r="C18" s="37">
        <v>3999000</v>
      </c>
      <c r="D18" s="37">
        <v>2970000</v>
      </c>
      <c r="E18" s="37">
        <f>C18-D18</f>
        <v>1029000</v>
      </c>
    </row>
    <row r="19" spans="1:5" ht="19.149999999999999" customHeight="1">
      <c r="A19" s="26" t="s">
        <v>31</v>
      </c>
      <c r="B19" s="27" t="s">
        <v>32</v>
      </c>
      <c r="C19" s="44"/>
      <c r="D19" s="44">
        <v>10443200</v>
      </c>
      <c r="E19" s="44">
        <f>D19</f>
        <v>10443200</v>
      </c>
    </row>
    <row r="20" spans="1:5" ht="19.149999999999999" customHeight="1">
      <c r="A20" s="24" t="s">
        <v>33</v>
      </c>
      <c r="B20" s="25" t="s">
        <v>34</v>
      </c>
      <c r="C20" s="37">
        <v>14173600</v>
      </c>
      <c r="D20" s="37">
        <v>2451803</v>
      </c>
      <c r="E20" s="37">
        <f>C20-D20</f>
        <v>11721797</v>
      </c>
    </row>
    <row r="21" spans="1:5" s="23" customFormat="1" ht="26.25" customHeight="1">
      <c r="A21" s="66" t="s">
        <v>14</v>
      </c>
      <c r="B21" s="67"/>
      <c r="C21" s="67"/>
      <c r="D21" s="67"/>
      <c r="E21" s="68"/>
    </row>
    <row r="22" spans="1:5" s="23" customFormat="1" ht="18" customHeight="1">
      <c r="A22" s="47" t="s">
        <v>54</v>
      </c>
      <c r="B22" s="48" t="s">
        <v>55</v>
      </c>
      <c r="C22" s="49">
        <v>1500000</v>
      </c>
      <c r="D22" s="49">
        <v>1500000</v>
      </c>
      <c r="E22" s="49">
        <f>C22-D22</f>
        <v>0</v>
      </c>
    </row>
    <row r="23" spans="1:5" ht="19.149999999999999" customHeight="1">
      <c r="A23" s="24" t="s">
        <v>13</v>
      </c>
      <c r="B23" s="25" t="s">
        <v>35</v>
      </c>
      <c r="C23" s="37"/>
      <c r="D23" s="37">
        <v>360000</v>
      </c>
      <c r="E23" s="37">
        <f>C23+D23</f>
        <v>360000</v>
      </c>
    </row>
    <row r="24" spans="1:5" ht="19.149999999999999" customHeight="1">
      <c r="A24" s="26" t="s">
        <v>36</v>
      </c>
      <c r="B24" s="27" t="s">
        <v>37</v>
      </c>
      <c r="C24" s="44">
        <v>6500000</v>
      </c>
      <c r="D24" s="44"/>
      <c r="E24" s="44">
        <f>C24-D24</f>
        <v>6500000</v>
      </c>
    </row>
    <row r="25" spans="1:5" ht="19.149999999999999" customHeight="1">
      <c r="A25" s="24" t="s">
        <v>38</v>
      </c>
      <c r="B25" s="25" t="s">
        <v>39</v>
      </c>
      <c r="C25" s="37">
        <v>730000</v>
      </c>
      <c r="D25" s="37">
        <v>6115103</v>
      </c>
      <c r="E25" s="37">
        <f>C25+D25</f>
        <v>6845103</v>
      </c>
    </row>
    <row r="26" spans="1:5" ht="24.75" customHeight="1">
      <c r="A26" s="66" t="s">
        <v>16</v>
      </c>
      <c r="B26" s="67"/>
      <c r="C26" s="67"/>
      <c r="D26" s="67"/>
      <c r="E26" s="68"/>
    </row>
    <row r="27" spans="1:5" ht="19.149999999999999" customHeight="1">
      <c r="A27" s="26" t="s">
        <v>15</v>
      </c>
      <c r="B27" s="27" t="s">
        <v>40</v>
      </c>
      <c r="C27" s="44"/>
      <c r="D27" s="44">
        <v>2991000</v>
      </c>
      <c r="E27" s="44">
        <f>D27</f>
        <v>2991000</v>
      </c>
    </row>
    <row r="28" spans="1:5" ht="19.149999999999999" customHeight="1">
      <c r="A28" s="24" t="s">
        <v>41</v>
      </c>
      <c r="B28" s="25" t="s">
        <v>42</v>
      </c>
      <c r="C28" s="37"/>
      <c r="D28" s="37">
        <v>500000</v>
      </c>
      <c r="E28" s="37">
        <f>D28</f>
        <v>500000</v>
      </c>
    </row>
    <row r="29" spans="1:5" ht="19.149999999999999" customHeight="1">
      <c r="A29" s="28" t="s">
        <v>56</v>
      </c>
      <c r="B29" s="29" t="s">
        <v>57</v>
      </c>
      <c r="C29" s="45">
        <v>1850000</v>
      </c>
      <c r="D29" s="45">
        <v>1850000</v>
      </c>
      <c r="E29" s="44">
        <f>C29-D29</f>
        <v>0</v>
      </c>
    </row>
    <row r="30" spans="1:5" ht="19.149999999999999" customHeight="1">
      <c r="A30" s="50" t="s">
        <v>43</v>
      </c>
      <c r="B30" s="51" t="s">
        <v>44</v>
      </c>
      <c r="C30" s="52">
        <v>2000000</v>
      </c>
      <c r="D30" s="52">
        <v>2970000</v>
      </c>
      <c r="E30" s="37">
        <f>C30+D30</f>
        <v>4970000</v>
      </c>
    </row>
    <row r="31" spans="1:5" ht="25.5" customHeight="1">
      <c r="A31" s="66" t="s">
        <v>46</v>
      </c>
      <c r="B31" s="67"/>
      <c r="C31" s="67"/>
      <c r="D31" s="67"/>
      <c r="E31" s="68"/>
    </row>
    <row r="32" spans="1:5" s="31" customFormat="1" ht="19.149999999999999" customHeight="1">
      <c r="A32" s="28" t="s">
        <v>45</v>
      </c>
      <c r="B32" s="30" t="s">
        <v>47</v>
      </c>
      <c r="C32" s="45">
        <v>2200000</v>
      </c>
      <c r="D32" s="45"/>
      <c r="E32" s="44">
        <f>C32-D32</f>
        <v>2200000</v>
      </c>
    </row>
    <row r="33" spans="1:5" ht="18.600000000000001" customHeight="1">
      <c r="A33" s="14"/>
      <c r="B33" s="16"/>
      <c r="C33" s="17"/>
      <c r="D33" s="17"/>
      <c r="E33" s="17"/>
    </row>
    <row r="34" spans="1:5">
      <c r="A34" s="56" t="s">
        <v>0</v>
      </c>
      <c r="B34" s="56"/>
      <c r="C34" s="15">
        <f>SUM(C8:C32)</f>
        <v>253500865</v>
      </c>
      <c r="D34" s="15" t="s">
        <v>6</v>
      </c>
      <c r="E34" s="15">
        <f>SUM(E8:E33)</f>
        <v>253500865</v>
      </c>
    </row>
    <row r="35" spans="1:5">
      <c r="A35" s="5"/>
      <c r="B35" s="5"/>
      <c r="C35" s="4"/>
      <c r="D35" s="4"/>
      <c r="E35" s="4"/>
    </row>
    <row r="36" spans="1:5">
      <c r="A36" s="11"/>
      <c r="B36" s="12"/>
      <c r="C36" s="53"/>
      <c r="D36" s="46"/>
      <c r="E36" s="13"/>
    </row>
    <row r="37" spans="1:5">
      <c r="A37" s="5"/>
      <c r="B37" s="5"/>
      <c r="C37" s="4"/>
      <c r="D37" s="4"/>
      <c r="E37" s="4"/>
    </row>
    <row r="38" spans="1:5" ht="59.45" customHeight="1">
      <c r="A38" s="5"/>
      <c r="B38" s="5"/>
      <c r="C38" s="4"/>
      <c r="D38" s="4"/>
      <c r="E38" s="4"/>
    </row>
    <row r="39" spans="1:5">
      <c r="A39" s="5"/>
      <c r="B39" s="3"/>
      <c r="C39" s="4"/>
      <c r="D39" s="4"/>
      <c r="E39" s="4"/>
    </row>
    <row r="40" spans="1:5">
      <c r="A40" s="2"/>
      <c r="B40" s="1"/>
      <c r="E40" s="4"/>
    </row>
  </sheetData>
  <mergeCells count="12">
    <mergeCell ref="A34:B34"/>
    <mergeCell ref="D4:E4"/>
    <mergeCell ref="C2:E2"/>
    <mergeCell ref="D3:E3"/>
    <mergeCell ref="D5:E5"/>
    <mergeCell ref="A7:E7"/>
    <mergeCell ref="A12:E12"/>
    <mergeCell ref="A21:E21"/>
    <mergeCell ref="A26:E26"/>
    <mergeCell ref="A31:E31"/>
    <mergeCell ref="A2:A4"/>
    <mergeCell ref="B2:B3"/>
  </mergeCells>
  <printOptions horizontalCentered="1"/>
  <pageMargins left="0.7" right="0.36" top="0.75" bottom="0.75" header="0.3" footer="0.3"/>
  <pageSetup paperSize="8" scale="76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Presupuesto Aprobado</vt:lpstr>
    </vt:vector>
  </TitlesOfParts>
  <Company>OPTIC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flor.matrille</dc:creator>
  <cp:lastModifiedBy>Rocio.rodriguez</cp:lastModifiedBy>
  <cp:lastPrinted>2017-11-14T13:40:03Z</cp:lastPrinted>
  <dcterms:created xsi:type="dcterms:W3CDTF">2012-09-11T16:45:45Z</dcterms:created>
  <dcterms:modified xsi:type="dcterms:W3CDTF">2017-11-14T15:58:08Z</dcterms:modified>
</cp:coreProperties>
</file>