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6405"/>
  </bookViews>
  <sheets>
    <sheet name="Cta. No. 240-010733-0" sheetId="1" r:id="rId1"/>
    <sheet name="Cta. No. 240-014793-5" sheetId="2" r:id="rId2"/>
    <sheet name="Cta No. 240-014792-7" sheetId="3" r:id="rId3"/>
    <sheet name="Cta No. 240-010951-0" sheetId="4" r:id="rId4"/>
  </sheets>
  <calcPr calcId="125725"/>
</workbook>
</file>

<file path=xl/calcChain.xml><?xml version="1.0" encoding="utf-8"?>
<calcChain xmlns="http://schemas.openxmlformats.org/spreadsheetml/2006/main">
  <c r="G28" i="1"/>
  <c r="F28"/>
  <c r="G20" i="2"/>
  <c r="G19" i="3"/>
  <c r="G42" i="4"/>
  <c r="F42"/>
  <c r="H21" l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18" i="3"/>
  <c r="H19" i="2"/>
  <c r="H22" i="1"/>
  <c r="H23" s="1"/>
  <c r="H24" s="1"/>
  <c r="H25" s="1"/>
  <c r="H26" s="1"/>
  <c r="H27" s="1"/>
  <c r="H21"/>
</calcChain>
</file>

<file path=xl/sharedStrings.xml><?xml version="1.0" encoding="utf-8"?>
<sst xmlns="http://schemas.openxmlformats.org/spreadsheetml/2006/main" count="107" uniqueCount="49">
  <si>
    <t>OFICINA PRESIDENCIAL DE LA TECNOLOGIA DE LA INFORMACION Y COMUNICACION</t>
  </si>
  <si>
    <t>LIBRO BANCO</t>
  </si>
  <si>
    <t>BANCO DE RESERVAS DE LA REPUBLICA DOMINICANA</t>
  </si>
  <si>
    <t>DEL 1 AL 31 DE JULIO DEL 2014</t>
  </si>
  <si>
    <t xml:space="preserve">VALOR EN RD $ </t>
  </si>
  <si>
    <t>Cuenta Bancaria No. 240-010733-0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</si>
  <si>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</si>
  <si>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</si>
  <si>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</si>
  <si>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</si>
  <si>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</si>
  <si>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</si>
  <si>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</si>
  <si>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XFR000001894</t>
  </si>
  <si>
    <t>Transferir a BCO RESERVAS OP</t>
  </si>
  <si>
    <t>XFR000001895</t>
  </si>
  <si>
    <t>XFR000001900</t>
  </si>
  <si>
    <t>XFR000001901</t>
  </si>
  <si>
    <t>IAJ000001904</t>
  </si>
  <si>
    <t>ADES</t>
  </si>
  <si>
    <t>XFR000001906</t>
  </si>
  <si>
    <t>SVC000001911</t>
  </si>
  <si>
    <t>Ajuste de conciliación</t>
  </si>
  <si>
    <t>Saldo a partir de</t>
  </si>
  <si>
    <t>DEL 1 A 31 DE  JULIO  DEL 2014</t>
  </si>
  <si>
    <t>Cuenta Bancaria No. 240-014793-5</t>
  </si>
  <si>
    <t>SVC000001910</t>
  </si>
  <si>
    <t>DEL 1 A 30 DE    JULIO  DEL 2014</t>
  </si>
  <si>
    <t>Cuenta Bancaria No. 240-014792-7</t>
  </si>
  <si>
    <t>SVC000001909</t>
  </si>
  <si>
    <t>Cuenta Bancaria No. 240-010951-0</t>
  </si>
  <si>
    <t>AUTOCAMIONES, S.A.</t>
  </si>
  <si>
    <t>COMPUSOLUCIONES, J C, S. A.</t>
  </si>
  <si>
    <t>MARCELL ESPINOSA</t>
  </si>
  <si>
    <t>SEGUROS BANRESERVAS, S. A.</t>
  </si>
  <si>
    <t>Transferir de BCO RESERVAS AC</t>
  </si>
  <si>
    <t>TURINTER, S. A.</t>
  </si>
  <si>
    <t>Jose L. Liranzo</t>
  </si>
  <si>
    <t>IAJ000001896</t>
  </si>
  <si>
    <t>SUPER INTENDENCIA DE ELECTRICI</t>
  </si>
  <si>
    <t>MARLENI E. BOCIO GARCIA</t>
  </si>
  <si>
    <t>ARMANDO GARCIA</t>
  </si>
  <si>
    <t>IAJ000001905</t>
  </si>
  <si>
    <t>indotel</t>
  </si>
  <si>
    <t>ORANGE DOMINICANA, S. A</t>
  </si>
  <si>
    <t>ALTICE HISPANIOLA S. A.</t>
  </si>
  <si>
    <t>MARCELINO BAUTISTA CONTRERAS</t>
  </si>
  <si>
    <t>SVC000001908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</si>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</sst>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9" fontId="0" fillId="0" borderId="0" xfId="0" applyNumberFormat="1"/>
    <xf numFmtId="14" fontId="0" fillId="0" borderId="0" xfId="0" applyNumberFormat="1"/>
    <xf numFmtId="0" fontId="3" fillId="0" borderId="0" xfId="0" applyFont="1"/>
    <xf numFmtId="19" fontId="3" fillId="0" borderId="0" xfId="0" applyNumberFormat="1" applyFont="1"/>
    <xf numFmtId="14" fontId="3" fillId="0" borderId="0" xfId="0" applyNumberFormat="1" applyFont="1"/>
    <xf numFmtId="0" fontId="4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5" fillId="2" borderId="5" xfId="0" applyFont="1" applyFill="1" applyBorder="1"/>
    <xf numFmtId="8" fontId="5" fillId="2" borderId="6" xfId="0" applyNumberFormat="1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3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8" fontId="0" fillId="0" borderId="6" xfId="0" applyNumberFormat="1" applyBorder="1"/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5" xfId="0" applyFill="1" applyBorder="1"/>
    <xf numFmtId="0" fontId="2" fillId="2" borderId="5" xfId="0" applyFont="1" applyFill="1" applyBorder="1"/>
    <xf numFmtId="8" fontId="2" fillId="2" borderId="6" xfId="0" applyNumberFormat="1" applyFont="1" applyFill="1" applyBorder="1"/>
    <xf numFmtId="0" fontId="0" fillId="2" borderId="7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6" xfId="0" applyFont="1" applyFill="1" applyBorder="1" applyAlignment="1">
      <alignment horizontal="center"/>
    </xf>
    <xf numFmtId="0" fontId="0" fillId="2" borderId="4" xfId="0" applyFill="1" applyBorder="1"/>
    <xf numFmtId="8" fontId="6" fillId="2" borderId="12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0" xfId="0" applyFont="1" applyFill="1" applyBorder="1" applyAlignment="1">
      <alignment horizontal="center"/>
    </xf>
    <xf numFmtId="0" fontId="0" fillId="0" borderId="0" xfId="0" applyBorder="1"/>
    <xf numFmtId="14" fontId="2" fillId="0" borderId="6" xfId="0" applyNumberFormat="1" applyFont="1" applyBorder="1"/>
    <xf numFmtId="0" fontId="2" fillId="0" borderId="6" xfId="0" applyFont="1" applyBorder="1"/>
    <xf numFmtId="8" fontId="2" fillId="0" borderId="6" xfId="0" applyNumberFormat="1" applyFont="1" applyBorder="1"/>
    <xf numFmtId="43" fontId="2" fillId="0" borderId="6" xfId="1" applyFont="1" applyBorder="1"/>
    <xf numFmtId="0" fontId="2" fillId="0" borderId="0" xfId="0" applyFont="1"/>
    <xf numFmtId="43" fontId="2" fillId="0" borderId="6" xfId="0" applyNumberFormat="1" applyFont="1" applyBorder="1"/>
    <xf numFmtId="0" fontId="2" fillId="0" borderId="0" xfId="0" applyFont="1" applyBorder="1"/>
    <xf numFmtId="0" fontId="2" fillId="0" borderId="6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1304925</xdr:colOff>
      <xdr:row>2</xdr:row>
      <xdr:rowOff>38100</xdr:rowOff>
    </xdr:from>
    <xdr:to>
      <xdr:col>4</xdr:col>
      <xdr:colOff>2124075</xdr:colOff>
      <xdr:row>7</xdr:row>
      <xdr:rowOff>6747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419100"/>
          <a:ext cx="819150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1914531</xdr:colOff>
      <xdr:row>0</xdr:row>
      <xdr:rowOff>19083</xdr:rowOff>
    </xdr:from>
    <xdr:to>
      <xdr:col>4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6" y="19083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866775</xdr:colOff>
      <xdr:row>0</xdr:row>
      <xdr:rowOff>38100</xdr:rowOff>
    </xdr:from>
    <xdr:to>
      <xdr:col>5</xdr:col>
      <xdr:colOff>914400</xdr:colOff>
      <xdr:row>5</xdr:row>
      <xdr:rowOff>28457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38100"/>
          <a:ext cx="1476375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9525</xdr:rowOff>
    </xdr:from>
    <xdr:to>
      <xdr:col>5</xdr:col>
      <xdr:colOff>457200</xdr:colOff>
      <xdr:row>5</xdr:row>
      <xdr:rowOff>168672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200025"/>
          <a:ext cx="1057275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2</xdr:row>
      <xdr:rowOff>123825</xdr:rowOff>
    </xdr:from>
    <xdr:to>
      <xdr:col>5</xdr:col>
      <xdr:colOff>38100</xdr:colOff>
      <xdr:row>7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5" y="504825"/>
          <a:ext cx="1371600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8"/>
  <sheetViews>
    <sheetView tabSelected="1" topLeftCell="A13" workbookViewId="0">
      <selection activeCell="E31" sqref="E31"/>
    </sheetView>
  </sheetViews>
  <sheetFormatPr defaultRowHeight="15"/>
  <cols>
    <col min="1" max="1" width="3.28515625" customWidth="1"/>
    <col min="3" max="3" width="15.28515625" customWidth="1"/>
    <col min="4" max="4" width="15.42578125" bestFit="1" customWidth="1"/>
    <col min="5" max="5" width="44.28515625" bestFit="1" customWidth="1"/>
    <col min="6" max="6" width="10.85546875" bestFit="1" customWidth="1"/>
    <col min="7" max="7" width="13.85546875" bestFit="1" customWidth="1"/>
    <col min="8" max="8" width="14.5703125" bestFit="1" customWidth="1"/>
  </cols>
  <sheetData>
    <row r="1" spans="3:8">
      <c r="D1" s="1"/>
      <c r="F1" s="2"/>
    </row>
    <row r="4" spans="3:8">
      <c r="C4" s="3"/>
      <c r="D4" s="4"/>
      <c r="E4" s="3"/>
      <c r="F4" s="3"/>
      <c r="G4" s="3"/>
      <c r="H4" s="5"/>
    </row>
    <row r="5" spans="3:8">
      <c r="C5" s="3"/>
      <c r="D5" s="4"/>
      <c r="E5" s="3"/>
      <c r="F5" s="3"/>
      <c r="G5" s="3"/>
      <c r="H5" s="5"/>
    </row>
    <row r="6" spans="3:8">
      <c r="C6" s="3"/>
      <c r="D6" s="4"/>
      <c r="E6" s="3"/>
      <c r="F6" s="3"/>
      <c r="G6" s="3"/>
      <c r="H6" s="5"/>
    </row>
    <row r="7" spans="3:8">
      <c r="C7" s="3"/>
      <c r="D7" s="4"/>
      <c r="E7" s="3"/>
      <c r="F7" s="3"/>
      <c r="G7" s="3"/>
      <c r="H7" s="5"/>
    </row>
    <row r="8" spans="3:8">
      <c r="C8" s="3"/>
      <c r="D8" s="3"/>
      <c r="E8" s="3"/>
      <c r="F8" s="3"/>
      <c r="G8" s="3"/>
      <c r="H8" s="3"/>
    </row>
    <row r="9" spans="3:8" ht="15.75">
      <c r="C9" s="52" t="s">
        <v>0</v>
      </c>
      <c r="D9" s="52"/>
      <c r="E9" s="52"/>
      <c r="F9" s="52"/>
      <c r="G9" s="52"/>
      <c r="H9" s="52"/>
    </row>
    <row r="10" spans="3:8">
      <c r="C10" s="3"/>
      <c r="D10" s="3"/>
      <c r="E10" s="3"/>
      <c r="F10" s="3"/>
      <c r="G10" s="3"/>
      <c r="H10" s="3"/>
    </row>
    <row r="11" spans="3:8" ht="15.75">
      <c r="C11" s="52" t="s">
        <v>1</v>
      </c>
      <c r="D11" s="52"/>
      <c r="E11" s="52"/>
      <c r="F11" s="52"/>
      <c r="G11" s="52"/>
      <c r="H11" s="52"/>
    </row>
    <row r="12" spans="3:8" ht="15.75">
      <c r="C12" s="52" t="s">
        <v>2</v>
      </c>
      <c r="D12" s="52"/>
      <c r="E12" s="52"/>
      <c r="F12" s="52"/>
      <c r="G12" s="52"/>
      <c r="H12" s="52"/>
    </row>
    <row r="13" spans="3:8" ht="15.75">
      <c r="C13" s="52" t="s">
        <v>3</v>
      </c>
      <c r="D13" s="52"/>
      <c r="E13" s="52"/>
      <c r="F13" s="52"/>
      <c r="G13" s="52"/>
      <c r="H13" s="52"/>
    </row>
    <row r="14" spans="3:8" ht="15.75">
      <c r="C14" s="52" t="s">
        <v>4</v>
      </c>
      <c r="D14" s="52"/>
      <c r="E14" s="52"/>
      <c r="F14" s="52"/>
      <c r="G14" s="52"/>
      <c r="H14" s="52"/>
    </row>
    <row r="15" spans="3:8" ht="16.5" thickBot="1">
      <c r="C15" s="6"/>
      <c r="D15" s="6"/>
      <c r="E15" s="6"/>
      <c r="F15" s="6"/>
      <c r="G15" s="6"/>
      <c r="H15" s="6"/>
    </row>
    <row r="16" spans="3:8">
      <c r="C16" s="7"/>
      <c r="D16" s="8"/>
      <c r="E16" s="9" t="s">
        <v>5</v>
      </c>
      <c r="F16" s="8"/>
      <c r="G16" s="8"/>
      <c r="H16" s="10"/>
    </row>
    <row r="17" spans="3:8">
      <c r="C17" s="11"/>
      <c r="D17" s="12"/>
      <c r="E17" s="12"/>
      <c r="F17" s="13" t="s">
        <v>6</v>
      </c>
      <c r="G17" s="13"/>
      <c r="H17" s="14">
        <v>295705</v>
      </c>
    </row>
    <row r="18" spans="3:8">
      <c r="C18" s="15"/>
      <c r="D18" s="16"/>
      <c r="E18" s="16"/>
      <c r="F18" s="17"/>
      <c r="G18" s="17"/>
      <c r="H18" s="18"/>
    </row>
    <row r="19" spans="3:8">
      <c r="C19" s="15"/>
      <c r="D19" s="16"/>
      <c r="E19" s="16"/>
      <c r="F19" s="17"/>
      <c r="G19" s="17"/>
      <c r="H19" s="18"/>
    </row>
    <row r="20" spans="3:8">
      <c r="C20" s="19" t="s">
        <v>7</v>
      </c>
      <c r="D20" s="20" t="s">
        <v>8</v>
      </c>
      <c r="E20" s="20" t="s">
        <v>9</v>
      </c>
      <c r="F20" s="20" t="s">
        <v>10</v>
      </c>
      <c r="G20" s="20" t="s">
        <v>11</v>
      </c>
      <c r="H20" s="21" t="s">
        <v>12</v>
      </c>
    </row>
    <row r="21" spans="3:8">
      <c r="C21" s="44">
        <v>41829</v>
      </c>
      <c r="D21" s="45" t="s">
        <v>13</v>
      </c>
      <c r="E21" s="45" t="s">
        <v>14</v>
      </c>
      <c r="F21" s="45"/>
      <c r="G21" s="46">
        <v>0</v>
      </c>
      <c r="H21" s="46">
        <f>H17+F21-G21</f>
        <v>295705</v>
      </c>
    </row>
    <row r="22" spans="3:8">
      <c r="C22" s="44">
        <v>41829</v>
      </c>
      <c r="D22" s="45" t="s">
        <v>15</v>
      </c>
      <c r="E22" s="45" t="s">
        <v>14</v>
      </c>
      <c r="F22" s="45"/>
      <c r="G22" s="46">
        <v>0</v>
      </c>
      <c r="H22" s="46">
        <f t="shared" ref="H22:H27" si="0">H21+F22-G22</f>
        <v>295705</v>
      </c>
    </row>
    <row r="23" spans="3:8">
      <c r="C23" s="44">
        <v>41829</v>
      </c>
      <c r="D23" s="45" t="s">
        <v>16</v>
      </c>
      <c r="E23" s="45" t="s">
        <v>14</v>
      </c>
      <c r="F23" s="45"/>
      <c r="G23" s="46">
        <v>134355</v>
      </c>
      <c r="H23" s="46">
        <f t="shared" si="0"/>
        <v>161350</v>
      </c>
    </row>
    <row r="24" spans="3:8">
      <c r="C24" s="44">
        <v>41829</v>
      </c>
      <c r="D24" s="45" t="s">
        <v>17</v>
      </c>
      <c r="E24" s="45" t="s">
        <v>14</v>
      </c>
      <c r="F24" s="45"/>
      <c r="G24" s="46">
        <v>160000</v>
      </c>
      <c r="H24" s="46">
        <f t="shared" si="0"/>
        <v>1350</v>
      </c>
    </row>
    <row r="25" spans="3:8">
      <c r="C25" s="44">
        <v>41837</v>
      </c>
      <c r="D25" s="45" t="s">
        <v>18</v>
      </c>
      <c r="E25" s="45" t="s">
        <v>19</v>
      </c>
      <c r="F25" s="46">
        <v>26871</v>
      </c>
      <c r="G25" s="45"/>
      <c r="H25" s="46">
        <f t="shared" si="0"/>
        <v>28221</v>
      </c>
    </row>
    <row r="26" spans="3:8">
      <c r="C26" s="44">
        <v>41843</v>
      </c>
      <c r="D26" s="45" t="s">
        <v>20</v>
      </c>
      <c r="E26" s="45" t="s">
        <v>14</v>
      </c>
      <c r="F26" s="45"/>
      <c r="G26" s="46">
        <v>26871</v>
      </c>
      <c r="H26" s="46">
        <f t="shared" si="0"/>
        <v>1350</v>
      </c>
    </row>
    <row r="27" spans="3:8">
      <c r="C27" s="44">
        <v>41851</v>
      </c>
      <c r="D27" s="45" t="s">
        <v>21</v>
      </c>
      <c r="E27" s="45" t="s">
        <v>22</v>
      </c>
      <c r="F27" s="45"/>
      <c r="G27" s="46">
        <v>250</v>
      </c>
      <c r="H27" s="46">
        <f t="shared" si="0"/>
        <v>1100</v>
      </c>
    </row>
    <row r="28" spans="3:8">
      <c r="C28" s="44">
        <v>41851</v>
      </c>
      <c r="D28" s="45" t="s">
        <v>23</v>
      </c>
      <c r="E28" s="45" t="s">
        <v>48</v>
      </c>
      <c r="F28" s="47">
        <f>SUM(F21:F27)</f>
        <v>26871</v>
      </c>
      <c r="G28" s="47">
        <f>SUM(G21:G27)</f>
        <v>321476</v>
      </c>
      <c r="H28" s="43"/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20"/>
  <sheetViews>
    <sheetView topLeftCell="A13" workbookViewId="0">
      <selection activeCell="D25" sqref="D24:D25"/>
    </sheetView>
  </sheetViews>
  <sheetFormatPr defaultRowHeight="15"/>
  <cols>
    <col min="3" max="3" width="21.42578125" bestFit="1" customWidth="1"/>
    <col min="4" max="4" width="17" customWidth="1"/>
    <col min="5" max="5" width="21.42578125" bestFit="1" customWidth="1"/>
    <col min="6" max="6" width="21.42578125" customWidth="1"/>
    <col min="7" max="7" width="20.5703125" bestFit="1" customWidth="1"/>
    <col min="8" max="8" width="11.85546875" bestFit="1" customWidth="1"/>
  </cols>
  <sheetData>
    <row r="1" spans="3:8">
      <c r="D1" s="1"/>
      <c r="H1" s="2"/>
    </row>
    <row r="6" spans="3:8">
      <c r="C6" s="53" t="s">
        <v>0</v>
      </c>
      <c r="D6" s="53"/>
      <c r="E6" s="53"/>
      <c r="F6" s="53"/>
      <c r="G6" s="53"/>
      <c r="H6" s="53"/>
    </row>
    <row r="8" spans="3:8">
      <c r="C8" s="53" t="s">
        <v>1</v>
      </c>
      <c r="D8" s="53"/>
      <c r="E8" s="53"/>
      <c r="F8" s="53"/>
      <c r="G8" s="53"/>
      <c r="H8" s="53"/>
    </row>
    <row r="9" spans="3:8">
      <c r="C9" s="53" t="s">
        <v>2</v>
      </c>
      <c r="D9" s="53"/>
      <c r="E9" s="53"/>
      <c r="F9" s="53"/>
      <c r="G9" s="53"/>
      <c r="H9" s="53"/>
    </row>
    <row r="10" spans="3:8">
      <c r="C10" s="53" t="s">
        <v>24</v>
      </c>
      <c r="D10" s="53"/>
      <c r="E10" s="53"/>
      <c r="F10" s="53"/>
      <c r="G10" s="53"/>
      <c r="H10" s="53"/>
    </row>
    <row r="11" spans="3:8">
      <c r="C11" s="53" t="s">
        <v>4</v>
      </c>
      <c r="D11" s="53"/>
      <c r="E11" s="53"/>
      <c r="F11" s="53"/>
      <c r="G11" s="53"/>
      <c r="H11" s="53"/>
    </row>
    <row r="12" spans="3:8">
      <c r="C12" s="23"/>
      <c r="D12" s="23"/>
      <c r="E12" s="23"/>
      <c r="F12" s="23"/>
      <c r="G12" s="23"/>
      <c r="H12" s="23"/>
    </row>
    <row r="13" spans="3:8" ht="15.75" thickBot="1">
      <c r="C13" s="23"/>
      <c r="D13" s="23"/>
      <c r="E13" s="23"/>
      <c r="F13" s="23"/>
      <c r="G13" s="23"/>
      <c r="H13" s="23"/>
    </row>
    <row r="14" spans="3:8">
      <c r="C14" s="24"/>
      <c r="D14" s="25"/>
      <c r="E14" s="9" t="s">
        <v>25</v>
      </c>
      <c r="F14" s="9"/>
      <c r="G14" s="25"/>
      <c r="H14" s="26"/>
    </row>
    <row r="15" spans="3:8">
      <c r="C15" s="27"/>
      <c r="D15" s="28"/>
      <c r="E15" s="28"/>
      <c r="F15" s="28"/>
      <c r="G15" s="29" t="s">
        <v>6</v>
      </c>
      <c r="H15" s="30">
        <v>614207.62</v>
      </c>
    </row>
    <row r="16" spans="3:8">
      <c r="C16" s="31"/>
      <c r="D16" s="32"/>
      <c r="E16" s="32"/>
      <c r="F16" s="32"/>
      <c r="G16" s="33"/>
      <c r="H16" s="34"/>
    </row>
    <row r="17" spans="3:8">
      <c r="C17" s="31"/>
      <c r="D17" s="32"/>
      <c r="E17" s="32"/>
      <c r="F17" s="32"/>
      <c r="G17" s="33"/>
      <c r="H17" s="34"/>
    </row>
    <row r="18" spans="3:8">
      <c r="C18" s="35" t="s">
        <v>7</v>
      </c>
      <c r="D18" s="35" t="s">
        <v>8</v>
      </c>
      <c r="E18" s="35" t="s">
        <v>9</v>
      </c>
      <c r="F18" s="35" t="s">
        <v>10</v>
      </c>
      <c r="G18" s="35" t="s">
        <v>11</v>
      </c>
      <c r="H18" s="35" t="s">
        <v>12</v>
      </c>
    </row>
    <row r="19" spans="3:8">
      <c r="C19" s="44">
        <v>41851</v>
      </c>
      <c r="D19" s="45" t="s">
        <v>26</v>
      </c>
      <c r="E19" s="45" t="s">
        <v>22</v>
      </c>
      <c r="F19" s="45"/>
      <c r="G19" s="46">
        <v>150</v>
      </c>
      <c r="H19" s="46">
        <f>H15+F19-G19</f>
        <v>614057.62</v>
      </c>
    </row>
    <row r="20" spans="3:8">
      <c r="C20" s="44">
        <v>41851</v>
      </c>
      <c r="D20" s="45" t="s">
        <v>23</v>
      </c>
      <c r="E20" s="44" t="s">
        <v>48</v>
      </c>
      <c r="F20" s="44"/>
      <c r="G20" s="46">
        <f>SUM(G19)</f>
        <v>150</v>
      </c>
      <c r="H20" s="50"/>
    </row>
  </sheetData>
  <mergeCells count="5">
    <mergeCell ref="C6:H6"/>
    <mergeCell ref="C8:H8"/>
    <mergeCell ref="C9:H9"/>
    <mergeCell ref="C10:H10"/>
    <mergeCell ref="C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H19"/>
  <sheetViews>
    <sheetView topLeftCell="A13" workbookViewId="0">
      <selection activeCell="E24" sqref="E24"/>
    </sheetView>
  </sheetViews>
  <sheetFormatPr defaultRowHeight="15"/>
  <cols>
    <col min="3" max="3" width="9.7109375" bestFit="1" customWidth="1"/>
    <col min="4" max="4" width="15.42578125" bestFit="1" customWidth="1"/>
    <col min="5" max="5" width="31.28515625" bestFit="1" customWidth="1"/>
    <col min="6" max="6" width="20.5703125" bestFit="1" customWidth="1"/>
    <col min="7" max="7" width="17.7109375" bestFit="1" customWidth="1"/>
    <col min="8" max="8" width="9.85546875" bestFit="1" customWidth="1"/>
  </cols>
  <sheetData>
    <row r="2" spans="3:8">
      <c r="D2" s="1"/>
      <c r="H2" s="2"/>
    </row>
    <row r="7" spans="3:8" ht="15.75">
      <c r="C7" s="52" t="s">
        <v>0</v>
      </c>
      <c r="D7" s="52"/>
      <c r="E7" s="52"/>
      <c r="F7" s="52"/>
      <c r="G7" s="52"/>
      <c r="H7" s="52"/>
    </row>
    <row r="9" spans="3:8">
      <c r="C9" s="53" t="s">
        <v>1</v>
      </c>
      <c r="D9" s="53"/>
      <c r="E9" s="53"/>
      <c r="F9" s="53"/>
      <c r="G9" s="53"/>
      <c r="H9" s="53"/>
    </row>
    <row r="10" spans="3:8">
      <c r="C10" s="53" t="s">
        <v>2</v>
      </c>
      <c r="D10" s="53"/>
      <c r="E10" s="53"/>
      <c r="F10" s="53"/>
      <c r="G10" s="53"/>
      <c r="H10" s="53"/>
    </row>
    <row r="11" spans="3:8">
      <c r="C11" s="53" t="s">
        <v>27</v>
      </c>
      <c r="D11" s="53"/>
      <c r="E11" s="53"/>
      <c r="F11" s="53"/>
      <c r="G11" s="53"/>
      <c r="H11" s="53"/>
    </row>
    <row r="12" spans="3:8" ht="15.75" thickBot="1">
      <c r="C12" s="53" t="s">
        <v>4</v>
      </c>
      <c r="D12" s="53"/>
      <c r="E12" s="53"/>
      <c r="F12" s="53"/>
      <c r="G12" s="53"/>
      <c r="H12" s="53"/>
    </row>
    <row r="13" spans="3:8">
      <c r="C13" s="24"/>
      <c r="D13" s="25"/>
      <c r="E13" s="9" t="s">
        <v>28</v>
      </c>
      <c r="F13" s="9"/>
      <c r="G13" s="25"/>
      <c r="H13" s="26"/>
    </row>
    <row r="14" spans="3:8">
      <c r="C14" s="36"/>
      <c r="D14" s="28"/>
      <c r="E14" s="28"/>
      <c r="F14" s="28"/>
      <c r="G14" s="29" t="s">
        <v>6</v>
      </c>
      <c r="H14" s="37">
        <v>9677.82</v>
      </c>
    </row>
    <row r="15" spans="3:8">
      <c r="C15" s="31"/>
      <c r="D15" s="32"/>
      <c r="E15" s="32"/>
      <c r="F15" s="32"/>
      <c r="G15" s="33"/>
      <c r="H15" s="34"/>
    </row>
    <row r="16" spans="3:8">
      <c r="C16" s="31"/>
      <c r="D16" s="32"/>
      <c r="E16" s="32"/>
      <c r="F16" s="32"/>
      <c r="G16" s="33"/>
      <c r="H16" s="34"/>
    </row>
    <row r="17" spans="3:8">
      <c r="C17" s="38" t="s">
        <v>7</v>
      </c>
      <c r="D17" s="39" t="s">
        <v>8</v>
      </c>
      <c r="E17" s="39" t="s">
        <v>9</v>
      </c>
      <c r="F17" s="39" t="s">
        <v>10</v>
      </c>
      <c r="G17" s="39" t="s">
        <v>11</v>
      </c>
      <c r="H17" s="40" t="s">
        <v>12</v>
      </c>
    </row>
    <row r="18" spans="3:8">
      <c r="C18" s="44">
        <v>41851</v>
      </c>
      <c r="D18" s="45" t="s">
        <v>29</v>
      </c>
      <c r="E18" s="45" t="s">
        <v>22</v>
      </c>
      <c r="F18" s="45"/>
      <c r="G18" s="47">
        <v>150</v>
      </c>
      <c r="H18" s="22">
        <f>H14+F18-G18</f>
        <v>9527.82</v>
      </c>
    </row>
    <row r="19" spans="3:8">
      <c r="C19" s="44">
        <v>41851</v>
      </c>
      <c r="D19" s="45" t="s">
        <v>23</v>
      </c>
      <c r="E19" s="45" t="s">
        <v>48</v>
      </c>
      <c r="F19" s="45"/>
      <c r="G19" s="49">
        <f>SUM(G18)</f>
        <v>150</v>
      </c>
      <c r="H19" s="43"/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31" workbookViewId="0">
      <selection activeCell="D47" sqref="D47"/>
    </sheetView>
  </sheetViews>
  <sheetFormatPr defaultRowHeight="15"/>
  <cols>
    <col min="3" max="3" width="9.7109375" bestFit="1" customWidth="1"/>
    <col min="4" max="4" width="15.42578125" bestFit="1" customWidth="1"/>
    <col min="5" max="5" width="39" customWidth="1"/>
    <col min="6" max="6" width="11.85546875" bestFit="1" customWidth="1"/>
    <col min="7" max="8" width="14.5703125" bestFit="1" customWidth="1"/>
  </cols>
  <sheetData>
    <row r="1" spans="3:8">
      <c r="D1" s="1"/>
      <c r="F1" s="2"/>
    </row>
    <row r="4" spans="3:8">
      <c r="C4" s="3"/>
      <c r="D4" s="4"/>
      <c r="E4" s="3"/>
      <c r="F4" s="3"/>
      <c r="G4" s="3"/>
      <c r="H4" s="5"/>
    </row>
    <row r="5" spans="3:8">
      <c r="C5" s="3"/>
      <c r="D5" s="4"/>
      <c r="E5" s="3"/>
      <c r="F5" s="3"/>
      <c r="G5" s="3"/>
      <c r="H5" s="5"/>
    </row>
    <row r="6" spans="3:8">
      <c r="C6" s="3"/>
      <c r="D6" s="4"/>
      <c r="E6" s="3"/>
      <c r="F6" s="3"/>
      <c r="G6" s="3"/>
      <c r="H6" s="5"/>
    </row>
    <row r="7" spans="3:8">
      <c r="C7" s="3"/>
      <c r="D7" s="4"/>
      <c r="E7" s="3"/>
      <c r="F7" s="3"/>
      <c r="G7" s="3"/>
      <c r="H7" s="5"/>
    </row>
    <row r="8" spans="3:8">
      <c r="C8" s="3"/>
      <c r="D8" s="3"/>
      <c r="E8" s="3"/>
      <c r="F8" s="3"/>
      <c r="G8" s="3"/>
      <c r="H8" s="3"/>
    </row>
    <row r="9" spans="3:8" ht="15.75">
      <c r="C9" s="52" t="s">
        <v>0</v>
      </c>
      <c r="D9" s="52"/>
      <c r="E9" s="52"/>
      <c r="F9" s="52"/>
      <c r="G9" s="52"/>
      <c r="H9" s="52"/>
    </row>
    <row r="10" spans="3:8">
      <c r="C10" s="3"/>
      <c r="D10" s="3"/>
      <c r="E10" s="3"/>
      <c r="F10" s="3"/>
      <c r="G10" s="3"/>
      <c r="H10" s="3"/>
    </row>
    <row r="11" spans="3:8" ht="15.75">
      <c r="C11" s="52" t="s">
        <v>1</v>
      </c>
      <c r="D11" s="52"/>
      <c r="E11" s="52"/>
      <c r="F11" s="52"/>
      <c r="G11" s="52"/>
      <c r="H11" s="52"/>
    </row>
    <row r="12" spans="3:8" ht="15.75">
      <c r="C12" s="52" t="s">
        <v>2</v>
      </c>
      <c r="D12" s="52"/>
      <c r="E12" s="52"/>
      <c r="F12" s="52"/>
      <c r="G12" s="52"/>
      <c r="H12" s="52"/>
    </row>
    <row r="13" spans="3:8" ht="15.75">
      <c r="C13" s="52" t="s">
        <v>3</v>
      </c>
      <c r="D13" s="52"/>
      <c r="E13" s="52"/>
      <c r="F13" s="52"/>
      <c r="G13" s="52"/>
      <c r="H13" s="52"/>
    </row>
    <row r="14" spans="3:8" ht="15.75">
      <c r="C14" s="52" t="s">
        <v>4</v>
      </c>
      <c r="D14" s="52"/>
      <c r="E14" s="52"/>
      <c r="F14" s="52"/>
      <c r="G14" s="52"/>
      <c r="H14" s="52"/>
    </row>
    <row r="15" spans="3:8" ht="16.5" thickBot="1">
      <c r="C15" s="6"/>
      <c r="D15" s="6"/>
      <c r="E15" s="6"/>
      <c r="F15" s="6"/>
      <c r="G15" s="6"/>
      <c r="H15" s="6"/>
    </row>
    <row r="16" spans="3:8" ht="15.75">
      <c r="C16" s="7"/>
      <c r="D16" s="8"/>
      <c r="E16" s="41" t="s">
        <v>30</v>
      </c>
      <c r="F16" s="8"/>
      <c r="G16" s="8"/>
      <c r="H16" s="10"/>
    </row>
    <row r="17" spans="3:8">
      <c r="C17" s="11"/>
      <c r="D17" s="12"/>
      <c r="E17" s="12"/>
      <c r="F17" s="13" t="s">
        <v>6</v>
      </c>
      <c r="G17" s="13"/>
      <c r="H17" s="14">
        <v>31813870.349999998</v>
      </c>
    </row>
    <row r="18" spans="3:8">
      <c r="C18" s="15"/>
      <c r="D18" s="16"/>
      <c r="E18" s="16"/>
      <c r="F18" s="17"/>
      <c r="G18" s="17"/>
      <c r="H18" s="18"/>
    </row>
    <row r="19" spans="3:8">
      <c r="C19" s="15"/>
      <c r="D19" s="16"/>
      <c r="E19" s="16"/>
      <c r="F19" s="17"/>
      <c r="G19" s="17"/>
      <c r="H19" s="18"/>
    </row>
    <row r="20" spans="3:8" ht="15.75">
      <c r="C20" s="19" t="s">
        <v>7</v>
      </c>
      <c r="D20" s="20" t="s">
        <v>8</v>
      </c>
      <c r="E20" s="20" t="s">
        <v>9</v>
      </c>
      <c r="F20" s="20" t="s">
        <v>10</v>
      </c>
      <c r="G20" s="20" t="s">
        <v>11</v>
      </c>
      <c r="H20" s="42" t="s">
        <v>12</v>
      </c>
    </row>
    <row r="21" spans="3:8">
      <c r="C21" s="44">
        <v>41823</v>
      </c>
      <c r="D21" s="45">
        <v>8401</v>
      </c>
      <c r="E21" s="45" t="s">
        <v>31</v>
      </c>
      <c r="F21" s="45"/>
      <c r="G21" s="46">
        <v>1664971.82</v>
      </c>
      <c r="H21" s="46">
        <f>H17+F21-G21</f>
        <v>30148898.529999997</v>
      </c>
    </row>
    <row r="22" spans="3:8">
      <c r="C22" s="44">
        <v>41824</v>
      </c>
      <c r="D22" s="45">
        <v>8402</v>
      </c>
      <c r="E22" s="45" t="s">
        <v>32</v>
      </c>
      <c r="F22" s="45"/>
      <c r="G22" s="46">
        <v>19152542.370000001</v>
      </c>
      <c r="H22" s="46">
        <f>H21+F22-G22</f>
        <v>10996356.159999996</v>
      </c>
    </row>
    <row r="23" spans="3:8">
      <c r="C23" s="44">
        <v>41824</v>
      </c>
      <c r="D23" s="45">
        <v>8403</v>
      </c>
      <c r="E23" s="45" t="s">
        <v>33</v>
      </c>
      <c r="F23" s="45"/>
      <c r="G23" s="46">
        <v>25000</v>
      </c>
      <c r="H23" s="46">
        <f t="shared" ref="H23:H41" si="0">H22+F23-G23</f>
        <v>10971356.159999996</v>
      </c>
    </row>
    <row r="24" spans="3:8">
      <c r="C24" s="44">
        <v>41829</v>
      </c>
      <c r="D24" s="45">
        <v>8404</v>
      </c>
      <c r="E24" s="45" t="s">
        <v>34</v>
      </c>
      <c r="F24" s="45"/>
      <c r="G24" s="46">
        <v>0</v>
      </c>
      <c r="H24" s="46">
        <f t="shared" si="0"/>
        <v>10971356.159999996</v>
      </c>
    </row>
    <row r="25" spans="3:8">
      <c r="C25" s="44">
        <v>41829</v>
      </c>
      <c r="D25" s="45">
        <v>8405</v>
      </c>
      <c r="E25" s="45" t="s">
        <v>34</v>
      </c>
      <c r="F25" s="45"/>
      <c r="G25" s="46">
        <v>75686.69</v>
      </c>
      <c r="H25" s="46">
        <f t="shared" si="0"/>
        <v>10895669.469999997</v>
      </c>
    </row>
    <row r="26" spans="3:8">
      <c r="C26" s="44">
        <v>41829</v>
      </c>
      <c r="D26" s="45" t="s">
        <v>13</v>
      </c>
      <c r="E26" s="45" t="s">
        <v>35</v>
      </c>
      <c r="F26" s="46">
        <v>0</v>
      </c>
      <c r="G26" s="45"/>
      <c r="H26" s="46">
        <f t="shared" si="0"/>
        <v>10895669.469999997</v>
      </c>
    </row>
    <row r="27" spans="3:8">
      <c r="C27" s="44">
        <v>41829</v>
      </c>
      <c r="D27" s="45" t="s">
        <v>15</v>
      </c>
      <c r="E27" s="45" t="s">
        <v>35</v>
      </c>
      <c r="F27" s="46">
        <v>0</v>
      </c>
      <c r="G27" s="45"/>
      <c r="H27" s="46">
        <f t="shared" si="0"/>
        <v>10895669.469999997</v>
      </c>
    </row>
    <row r="28" spans="3:8">
      <c r="C28" s="44">
        <v>41829</v>
      </c>
      <c r="D28" s="45" t="s">
        <v>16</v>
      </c>
      <c r="E28" s="45" t="s">
        <v>35</v>
      </c>
      <c r="F28" s="46">
        <v>134355</v>
      </c>
      <c r="G28" s="45"/>
      <c r="H28" s="46">
        <f t="shared" si="0"/>
        <v>11030024.469999997</v>
      </c>
    </row>
    <row r="29" spans="3:8">
      <c r="C29" s="44">
        <v>41829</v>
      </c>
      <c r="D29" s="45" t="s">
        <v>17</v>
      </c>
      <c r="E29" s="45" t="s">
        <v>35</v>
      </c>
      <c r="F29" s="46">
        <v>160000</v>
      </c>
      <c r="G29" s="45"/>
      <c r="H29" s="46">
        <f t="shared" si="0"/>
        <v>11190024.469999997</v>
      </c>
    </row>
    <row r="30" spans="3:8">
      <c r="C30" s="44">
        <v>41834</v>
      </c>
      <c r="D30" s="45">
        <v>8406</v>
      </c>
      <c r="E30" s="45" t="s">
        <v>36</v>
      </c>
      <c r="F30" s="45"/>
      <c r="G30" s="46">
        <v>35539.4</v>
      </c>
      <c r="H30" s="46">
        <f t="shared" si="0"/>
        <v>11154485.069999997</v>
      </c>
    </row>
    <row r="31" spans="3:8">
      <c r="C31" s="44">
        <v>41835</v>
      </c>
      <c r="D31" s="45">
        <v>8407</v>
      </c>
      <c r="E31" s="45" t="s">
        <v>37</v>
      </c>
      <c r="F31" s="45"/>
      <c r="G31" s="46">
        <v>13080</v>
      </c>
      <c r="H31" s="46">
        <f t="shared" si="0"/>
        <v>11141405.069999997</v>
      </c>
    </row>
    <row r="32" spans="3:8">
      <c r="C32" s="44">
        <v>41836</v>
      </c>
      <c r="D32" s="45" t="s">
        <v>38</v>
      </c>
      <c r="E32" s="45" t="s">
        <v>39</v>
      </c>
      <c r="F32" s="46">
        <v>51055</v>
      </c>
      <c r="G32" s="45"/>
      <c r="H32" s="46">
        <f t="shared" si="0"/>
        <v>11192460.069999997</v>
      </c>
    </row>
    <row r="33" spans="1:8">
      <c r="C33" s="44">
        <v>41837</v>
      </c>
      <c r="D33" s="45">
        <v>8408</v>
      </c>
      <c r="E33" s="45" t="s">
        <v>40</v>
      </c>
      <c r="F33" s="45"/>
      <c r="G33" s="46">
        <v>36688.400000000001</v>
      </c>
      <c r="H33" s="46">
        <f t="shared" si="0"/>
        <v>11155771.669999996</v>
      </c>
    </row>
    <row r="34" spans="1:8">
      <c r="A34" s="48"/>
      <c r="C34" s="44">
        <v>41841</v>
      </c>
      <c r="D34" s="45">
        <v>8409</v>
      </c>
      <c r="E34" s="45" t="s">
        <v>41</v>
      </c>
      <c r="F34" s="45"/>
      <c r="G34" s="46">
        <v>58642</v>
      </c>
      <c r="H34" s="46">
        <f t="shared" si="0"/>
        <v>11097129.669999996</v>
      </c>
    </row>
    <row r="35" spans="1:8">
      <c r="C35" s="44">
        <v>41841</v>
      </c>
      <c r="D35" s="45" t="s">
        <v>42</v>
      </c>
      <c r="E35" s="45" t="s">
        <v>43</v>
      </c>
      <c r="F35" s="46">
        <v>26871</v>
      </c>
      <c r="G35" s="45"/>
      <c r="H35" s="46">
        <f t="shared" si="0"/>
        <v>11124000.669999996</v>
      </c>
    </row>
    <row r="36" spans="1:8">
      <c r="C36" s="44">
        <v>41842</v>
      </c>
      <c r="D36" s="45">
        <v>8410</v>
      </c>
      <c r="E36" s="45" t="s">
        <v>44</v>
      </c>
      <c r="F36" s="45"/>
      <c r="G36" s="46">
        <v>0</v>
      </c>
      <c r="H36" s="46">
        <f t="shared" si="0"/>
        <v>11124000.669999996</v>
      </c>
    </row>
    <row r="37" spans="1:8">
      <c r="C37" s="44">
        <v>41842</v>
      </c>
      <c r="D37" s="45">
        <v>8411</v>
      </c>
      <c r="E37" s="45" t="s">
        <v>45</v>
      </c>
      <c r="F37" s="45"/>
      <c r="G37" s="46">
        <v>43597.79</v>
      </c>
      <c r="H37" s="46">
        <f t="shared" si="0"/>
        <v>11080402.879999997</v>
      </c>
    </row>
    <row r="38" spans="1:8">
      <c r="C38" s="44">
        <v>41842</v>
      </c>
      <c r="D38" s="45">
        <v>8412</v>
      </c>
      <c r="E38" s="45" t="s">
        <v>46</v>
      </c>
      <c r="F38" s="45"/>
      <c r="G38" s="46">
        <v>52611.13</v>
      </c>
      <c r="H38" s="46">
        <f t="shared" si="0"/>
        <v>11027791.749999996</v>
      </c>
    </row>
    <row r="39" spans="1:8">
      <c r="C39" s="44">
        <v>41843</v>
      </c>
      <c r="D39" s="45">
        <v>8413</v>
      </c>
      <c r="E39" s="45" t="s">
        <v>37</v>
      </c>
      <c r="F39" s="45"/>
      <c r="G39" s="46">
        <v>13080</v>
      </c>
      <c r="H39" s="46">
        <f t="shared" si="0"/>
        <v>11014711.749999996</v>
      </c>
    </row>
    <row r="40" spans="1:8">
      <c r="C40" s="44">
        <v>41843</v>
      </c>
      <c r="D40" s="45" t="s">
        <v>20</v>
      </c>
      <c r="E40" s="45" t="s">
        <v>35</v>
      </c>
      <c r="F40" s="46">
        <v>26871</v>
      </c>
      <c r="G40" s="45"/>
      <c r="H40" s="46">
        <f t="shared" si="0"/>
        <v>11041582.749999996</v>
      </c>
    </row>
    <row r="41" spans="1:8">
      <c r="C41" s="44">
        <v>41851</v>
      </c>
      <c r="D41" s="45" t="s">
        <v>47</v>
      </c>
      <c r="E41" s="45" t="s">
        <v>22</v>
      </c>
      <c r="F41" s="45"/>
      <c r="G41" s="46">
        <v>32019.599999999999</v>
      </c>
      <c r="H41" s="46">
        <f t="shared" si="0"/>
        <v>11009563.149999997</v>
      </c>
    </row>
    <row r="42" spans="1:8">
      <c r="C42" s="44">
        <v>41851</v>
      </c>
      <c r="D42" s="45" t="s">
        <v>23</v>
      </c>
      <c r="E42" s="51" t="s">
        <v>48</v>
      </c>
      <c r="F42" s="47">
        <f>SUM(F21:F41)</f>
        <v>399152</v>
      </c>
      <c r="G42" s="47">
        <f>SUM(G21:G41)</f>
        <v>21203459.199999999</v>
      </c>
      <c r="H42" s="43"/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Cta. No. 240-010733-0</vt:lpstr>
      <vt:lpstr>Cta. No. 240-014793-5</vt:lpstr>
      <vt:lpstr>Cta No. 240-014792-7</vt:lpstr>
      <vt:lpstr>Cta No. 240-010951-0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2014-08-13T15:03:18Z</dcterms:created>
  <dcterms:modified xsi:type="dcterms:W3CDTF">2014-08-13T16:04:37Z</dcterms:modified>
</cp:coreProperties>
</file>