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1355" windowHeight="4620" activeTab="2"/>
  </bookViews>
  <sheets>
    <sheet name="CUENTA NO. 240-010733-0 " sheetId="3" r:id="rId1"/>
    <sheet name="CUENTA NO. 240-014792-7 " sheetId="2" r:id="rId2"/>
    <sheet name="CUENTA NO. 240-010951-0 " sheetId="1" r:id="rId3"/>
  </sheets>
  <calcPr calcId="125725"/>
</workbook>
</file>

<file path=xl/calcChain.xml><?xml version="1.0" encoding="utf-8"?>
<calcChain xmlns="http://schemas.openxmlformats.org/spreadsheetml/2006/main">
  <c r="H72" i="1"/>
  <c r="H71"/>
  <c r="G73" l="1"/>
  <c r="F73"/>
  <c r="D32" l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30"/>
  <c r="H19" i="3" l="1"/>
  <c r="H20" s="1"/>
  <c r="F21"/>
  <c r="G21"/>
  <c r="H20" i="2"/>
  <c r="H20" i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</calcChain>
</file>

<file path=xl/sharedStrings.xml><?xml version="1.0" encoding="utf-8"?>
<sst xmlns="http://schemas.openxmlformats.org/spreadsheetml/2006/main" count="138" uniqueCount="56">
  <si>
    <t>INDOTEL</t>
  </si>
  <si>
    <t>ARMANDO GARCIA</t>
  </si>
  <si>
    <t>ROBERTO AMAURY REYNA</t>
  </si>
  <si>
    <t>IVONNE PEÑA PEÑA</t>
  </si>
  <si>
    <t>EZEQUIAS MATEO RIVERA</t>
  </si>
  <si>
    <t>Ajuste de conciliación</t>
  </si>
  <si>
    <t>Saldo a partir de</t>
  </si>
  <si>
    <t>OFICINA PRESIDENCIAL DE LA TECNOLOGIA DE LA INFORMACION Y COMUNICACION</t>
  </si>
  <si>
    <t>LIBRO BANCO</t>
  </si>
  <si>
    <t>BANCO DE RESERVAS DE LA REPUBLICA DOMINICANA</t>
  </si>
  <si>
    <t xml:space="preserve">VALOR EN RD $ 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</si>
  <si>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</si>
  <si>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</si>
  <si>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</si>
  <si>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</si>
  <si>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</si>
  <si>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</si>
  <si>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</si>
  <si>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</si>
  <si>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>Cuenta Bancaria No. 240-014792-7</t>
  </si>
  <si>
    <t>DIDA</t>
  </si>
  <si>
    <t>Cuenta Bancaria No. 240-010733-0</t>
  </si>
  <si>
    <t>DEL 1 AL 31 DE DICIEMBRE DEL 2014</t>
  </si>
  <si>
    <t>DEL 1 A 31 DE DICIEMBRE DEL 2014</t>
  </si>
  <si>
    <t>16/12/2014</t>
  </si>
  <si>
    <t>17/12/2014</t>
  </si>
  <si>
    <t>18/12/2014</t>
  </si>
  <si>
    <t>19/12/2014</t>
  </si>
  <si>
    <t>22/12/2014</t>
  </si>
  <si>
    <t>29/12/2014</t>
  </si>
  <si>
    <t>30/12/2014</t>
  </si>
  <si>
    <t>ALTICE HISPANIOLA S.A.</t>
  </si>
  <si>
    <t>D'MAGGIE COMIDA EMPRESARIAL</t>
  </si>
  <si>
    <t xml:space="preserve">ARELIS BIRTICIA SANCHEZ </t>
  </si>
  <si>
    <t>AVG COMERCIAL, SRL</t>
  </si>
  <si>
    <t>JUANA PATRICIA MIRABAL</t>
  </si>
  <si>
    <t>TONOS Y COLORES, SRL</t>
  </si>
  <si>
    <t>LISETTE SELMAN Y ASOCIADOS</t>
  </si>
  <si>
    <t>NULO</t>
  </si>
  <si>
    <t>JOSE LUIS LIRANZO</t>
  </si>
  <si>
    <t>CENTRO DE GOMAS PUKO</t>
  </si>
  <si>
    <t>YALEGNIS NICAURY ROA MARITZAN</t>
  </si>
  <si>
    <t>COMPANIA DOMINICANA DE TELEFONOS</t>
  </si>
  <si>
    <t>CENTRO CUESTA NACIONAL</t>
  </si>
  <si>
    <t>AGUA PLANETA AZUL</t>
  </si>
  <si>
    <t>MOTOR PLAN</t>
  </si>
  <si>
    <t>TURINTER</t>
  </si>
  <si>
    <t>CYBERRAM</t>
  </si>
  <si>
    <t>CARFIMAG</t>
  </si>
  <si>
    <t>P Y H ELECTRICA, SRL</t>
  </si>
  <si>
    <t>VALENCIA SOSA Y ASOCIADOS</t>
  </si>
  <si>
    <t>MAP</t>
  </si>
  <si>
    <t>SOLIDARIDAD</t>
  </si>
  <si>
    <t>Superintendencia de Electricidad</t>
  </si>
  <si>
    <t>IAJ000001957</t>
  </si>
  <si>
    <t>Transferencia Iso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</si>
</sst>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">
    <xf numFmtId="0" fontId="0" fillId="0" borderId="0" xfId="0"/>
    <xf numFmtId="14" fontId="0" fillId="0" borderId="0" xfId="0" applyNumberFormat="1"/>
    <xf numFmtId="19" fontId="0" fillId="0" borderId="0" xfId="0" applyNumberFormat="1"/>
    <xf numFmtId="8" fontId="0" fillId="0" borderId="0" xfId="0" applyNumberFormat="1"/>
    <xf numFmtId="43" fontId="0" fillId="0" borderId="0" xfId="1" applyFont="1"/>
    <xf numFmtId="0" fontId="18" fillId="0" borderId="0" xfId="0" applyFont="1"/>
    <xf numFmtId="19" fontId="18" fillId="0" borderId="0" xfId="0" applyNumberFormat="1" applyFont="1"/>
    <xf numFmtId="43" fontId="18" fillId="0" borderId="0" xfId="1" applyFont="1"/>
    <xf numFmtId="0" fontId="19" fillId="0" borderId="0" xfId="0" applyFont="1" applyAlignment="1">
      <alignment horizontal="center"/>
    </xf>
    <xf numFmtId="43" fontId="19" fillId="0" borderId="0" xfId="1" applyFont="1" applyAlignment="1">
      <alignment horizontal="center"/>
    </xf>
    <xf numFmtId="0" fontId="18" fillId="33" borderId="10" xfId="0" applyFont="1" applyFill="1" applyBorder="1"/>
    <xf numFmtId="0" fontId="18" fillId="33" borderId="11" xfId="0" applyFont="1" applyFill="1" applyBorder="1"/>
    <xf numFmtId="0" fontId="19" fillId="33" borderId="11" xfId="0" applyFont="1" applyFill="1" applyBorder="1"/>
    <xf numFmtId="43" fontId="18" fillId="33" borderId="11" xfId="1" applyFont="1" applyFill="1" applyBorder="1"/>
    <xf numFmtId="43" fontId="18" fillId="33" borderId="12" xfId="1" applyFont="1" applyFill="1" applyBorder="1"/>
    <xf numFmtId="0" fontId="18" fillId="33" borderId="13" xfId="0" applyFont="1" applyFill="1" applyBorder="1"/>
    <xf numFmtId="0" fontId="18" fillId="33" borderId="14" xfId="0" applyFont="1" applyFill="1" applyBorder="1"/>
    <xf numFmtId="43" fontId="20" fillId="33" borderId="14" xfId="1" applyFont="1" applyFill="1" applyBorder="1"/>
    <xf numFmtId="43" fontId="20" fillId="33" borderId="15" xfId="1" applyFont="1" applyFill="1" applyBorder="1"/>
    <xf numFmtId="0" fontId="18" fillId="33" borderId="16" xfId="0" applyFont="1" applyFill="1" applyBorder="1"/>
    <xf numFmtId="0" fontId="18" fillId="33" borderId="0" xfId="0" applyFont="1" applyFill="1" applyBorder="1"/>
    <xf numFmtId="43" fontId="20" fillId="33" borderId="0" xfId="1" applyFont="1" applyFill="1" applyBorder="1"/>
    <xf numFmtId="43" fontId="18" fillId="33" borderId="17" xfId="1" applyFont="1" applyFill="1" applyBorder="1"/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43" fontId="20" fillId="33" borderId="19" xfId="1" applyFont="1" applyFill="1" applyBorder="1" applyAlignment="1">
      <alignment horizontal="center"/>
    </xf>
    <xf numFmtId="43" fontId="19" fillId="33" borderId="20" xfId="1" applyFont="1" applyFill="1" applyBorder="1" applyAlignment="1">
      <alignment horizontal="center"/>
    </xf>
    <xf numFmtId="14" fontId="0" fillId="0" borderId="15" xfId="0" applyNumberFormat="1" applyBorder="1"/>
    <xf numFmtId="0" fontId="0" fillId="0" borderId="15" xfId="0" applyBorder="1"/>
    <xf numFmtId="43" fontId="0" fillId="0" borderId="15" xfId="0" applyNumberFormat="1" applyBorder="1"/>
    <xf numFmtId="43" fontId="0" fillId="0" borderId="15" xfId="1" applyFont="1" applyBorder="1"/>
    <xf numFmtId="43" fontId="0" fillId="0" borderId="21" xfId="0" applyNumberFormat="1" applyBorder="1"/>
    <xf numFmtId="43" fontId="16" fillId="33" borderId="20" xfId="1" applyFont="1" applyFill="1" applyBorder="1" applyAlignment="1">
      <alignment horizontal="center"/>
    </xf>
    <xf numFmtId="43" fontId="16" fillId="33" borderId="19" xfId="1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43" fontId="0" fillId="33" borderId="17" xfId="1" applyFont="1" applyFill="1" applyBorder="1"/>
    <xf numFmtId="43" fontId="16" fillId="33" borderId="0" xfId="1" applyFont="1" applyFill="1" applyBorder="1"/>
    <xf numFmtId="0" fontId="0" fillId="33" borderId="0" xfId="0" applyFill="1" applyBorder="1"/>
    <xf numFmtId="0" fontId="0" fillId="33" borderId="16" xfId="0" applyFill="1" applyBorder="1"/>
    <xf numFmtId="43" fontId="21" fillId="33" borderId="22" xfId="1" applyFont="1" applyFill="1" applyBorder="1"/>
    <xf numFmtId="43" fontId="16" fillId="33" borderId="14" xfId="1" applyFont="1" applyFill="1" applyBorder="1"/>
    <xf numFmtId="0" fontId="0" fillId="33" borderId="14" xfId="0" applyFill="1" applyBorder="1"/>
    <xf numFmtId="0" fontId="0" fillId="33" borderId="13" xfId="0" applyFill="1" applyBorder="1"/>
    <xf numFmtId="43" fontId="0" fillId="33" borderId="12" xfId="1" applyFont="1" applyFill="1" applyBorder="1"/>
    <xf numFmtId="43" fontId="0" fillId="33" borderId="11" xfId="1" applyFont="1" applyFill="1" applyBorder="1"/>
    <xf numFmtId="0" fontId="16" fillId="33" borderId="11" xfId="0" applyFont="1" applyFill="1" applyBorder="1"/>
    <xf numFmtId="0" fontId="0" fillId="33" borderId="11" xfId="0" applyFill="1" applyBorder="1"/>
    <xf numFmtId="0" fontId="0" fillId="33" borderId="10" xfId="0" applyFill="1" applyBorder="1"/>
    <xf numFmtId="43" fontId="16" fillId="33" borderId="23" xfId="1" applyFont="1" applyFill="1" applyBorder="1" applyAlignment="1">
      <alignment horizontal="center"/>
    </xf>
    <xf numFmtId="43" fontId="20" fillId="33" borderId="15" xfId="1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1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43" fontId="0" fillId="0" borderId="15" xfId="1" applyFont="1" applyBorder="1" applyAlignment="1">
      <alignment horizontal="right"/>
    </xf>
    <xf numFmtId="14" fontId="0" fillId="0" borderId="15" xfId="0" applyNumberFormat="1" applyBorder="1" applyAlignment="1">
      <alignment horizontal="right"/>
    </xf>
    <xf numFmtId="14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3" fontId="0" fillId="0" borderId="15" xfId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1381127</xdr:colOff>
      <xdr:row>0</xdr:row>
      <xdr:rowOff>219075</xdr:rowOff>
    </xdr:from>
    <xdr:to>
      <xdr:col>4</xdr:col>
      <xdr:colOff>609600</xdr:colOff>
      <xdr:row>5</xdr:row>
      <xdr:rowOff>76200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2" y="190500"/>
          <a:ext cx="609598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104775</xdr:rowOff>
    </xdr:from>
    <xdr:to>
      <xdr:col>5</xdr:col>
      <xdr:colOff>484552</xdr:colOff>
      <xdr:row>7</xdr:row>
      <xdr:rowOff>95250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85750"/>
          <a:ext cx="146562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0</xdr:row>
      <xdr:rowOff>66675</xdr:rowOff>
    </xdr:from>
    <xdr:to>
      <xdr:col>4</xdr:col>
      <xdr:colOff>2514600</xdr:colOff>
      <xdr:row>6</xdr:row>
      <xdr:rowOff>92472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66675"/>
          <a:ext cx="1724025" cy="1168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1"/>
  <sheetViews>
    <sheetView topLeftCell="A7" workbookViewId="0">
      <selection activeCell="E24" sqref="E24"/>
    </sheetView>
  </sheetViews>
  <sheetFormatPr defaultRowHeight="15"/>
  <cols>
    <col min="3" max="3" width="21.42578125" bestFit="1" customWidth="1"/>
    <col min="4" max="4" width="28.42578125" bestFit="1" customWidth="1"/>
    <col min="5" max="5" width="20.5703125" bestFit="1" customWidth="1"/>
    <col min="6" max="6" width="10.85546875" style="4" bestFit="1" customWidth="1"/>
    <col min="7" max="7" width="10.5703125" style="4" bestFit="1" customWidth="1"/>
    <col min="8" max="8" width="10.5703125" bestFit="1" customWidth="1"/>
  </cols>
  <sheetData>
    <row r="1" spans="3:8" ht="32.25" customHeight="1">
      <c r="H1" s="4"/>
    </row>
    <row r="2" spans="3:8">
      <c r="C2" s="5"/>
      <c r="D2" s="6"/>
      <c r="E2" s="5"/>
      <c r="F2" s="7"/>
      <c r="G2" s="7"/>
      <c r="H2" s="7"/>
    </row>
    <row r="3" spans="3:8">
      <c r="C3" s="5"/>
      <c r="D3" s="6"/>
      <c r="E3" s="5"/>
      <c r="F3" s="7"/>
      <c r="G3" s="7"/>
      <c r="H3" s="7"/>
    </row>
    <row r="4" spans="3:8">
      <c r="C4" s="5"/>
      <c r="D4" s="6"/>
      <c r="E4" s="5"/>
      <c r="F4" s="7"/>
      <c r="G4" s="7"/>
      <c r="H4" s="7"/>
    </row>
    <row r="5" spans="3:8">
      <c r="C5" s="5"/>
      <c r="D5" s="6"/>
      <c r="E5" s="5"/>
      <c r="F5" s="7"/>
      <c r="G5" s="7"/>
      <c r="H5" s="7"/>
    </row>
    <row r="6" spans="3:8">
      <c r="C6" s="5"/>
      <c r="D6" s="5"/>
      <c r="E6" s="5"/>
      <c r="F6" s="7"/>
      <c r="G6" s="7"/>
      <c r="H6" s="7"/>
    </row>
    <row r="7" spans="3:8" ht="15.75">
      <c r="C7" s="66" t="s">
        <v>7</v>
      </c>
      <c r="D7" s="66"/>
      <c r="E7" s="66"/>
      <c r="F7" s="66"/>
      <c r="G7" s="66"/>
      <c r="H7" s="66"/>
    </row>
    <row r="8" spans="3:8">
      <c r="C8" s="5"/>
      <c r="D8" s="5"/>
      <c r="E8" s="5"/>
      <c r="F8" s="7"/>
      <c r="G8" s="7"/>
      <c r="H8" s="7"/>
    </row>
    <row r="9" spans="3:8" ht="15.75">
      <c r="C9" s="66" t="s">
        <v>8</v>
      </c>
      <c r="D9" s="66"/>
      <c r="E9" s="66"/>
      <c r="F9" s="66"/>
      <c r="G9" s="66"/>
      <c r="H9" s="66"/>
    </row>
    <row r="10" spans="3:8" ht="15.75">
      <c r="C10" s="66" t="s">
        <v>9</v>
      </c>
      <c r="D10" s="66"/>
      <c r="E10" s="66"/>
      <c r="F10" s="66"/>
      <c r="G10" s="66"/>
      <c r="H10" s="66"/>
    </row>
    <row r="11" spans="3:8" ht="15.75">
      <c r="C11" s="66" t="s">
        <v>22</v>
      </c>
      <c r="D11" s="66"/>
      <c r="E11" s="66"/>
      <c r="F11" s="66"/>
      <c r="G11" s="66"/>
      <c r="H11" s="66"/>
    </row>
    <row r="12" spans="3:8" ht="15.75">
      <c r="C12" s="66" t="s">
        <v>10</v>
      </c>
      <c r="D12" s="66"/>
      <c r="E12" s="66"/>
      <c r="F12" s="66"/>
      <c r="G12" s="66"/>
      <c r="H12" s="66"/>
    </row>
    <row r="13" spans="3:8" ht="16.5" thickBot="1">
      <c r="C13" s="8"/>
      <c r="D13" s="8"/>
      <c r="E13" s="8"/>
      <c r="F13" s="9"/>
      <c r="G13" s="9"/>
      <c r="H13" s="9"/>
    </row>
    <row r="14" spans="3:8">
      <c r="C14" s="10"/>
      <c r="D14" s="11"/>
      <c r="E14" s="46" t="s">
        <v>21</v>
      </c>
      <c r="F14" s="13"/>
      <c r="G14" s="13"/>
      <c r="H14" s="14"/>
    </row>
    <row r="15" spans="3:8">
      <c r="C15" s="15"/>
      <c r="D15" s="16"/>
      <c r="E15" s="16"/>
      <c r="F15" s="17" t="s">
        <v>12</v>
      </c>
      <c r="G15" s="17"/>
      <c r="H15" s="18">
        <v>83542</v>
      </c>
    </row>
    <row r="16" spans="3:8">
      <c r="C16" s="19"/>
      <c r="D16" s="20"/>
      <c r="E16" s="20"/>
      <c r="F16" s="21"/>
      <c r="G16" s="21"/>
      <c r="H16" s="22"/>
    </row>
    <row r="17" spans="3:8">
      <c r="C17" s="19"/>
      <c r="D17" s="20"/>
      <c r="E17" s="20"/>
      <c r="F17" s="21"/>
      <c r="G17" s="21"/>
      <c r="H17" s="22"/>
    </row>
    <row r="18" spans="3:8">
      <c r="C18" s="52" t="s">
        <v>13</v>
      </c>
      <c r="D18" s="51" t="s">
        <v>14</v>
      </c>
      <c r="E18" s="51" t="s">
        <v>15</v>
      </c>
      <c r="F18" s="50" t="s">
        <v>16</v>
      </c>
      <c r="G18" s="50" t="s">
        <v>17</v>
      </c>
      <c r="H18" s="49" t="s">
        <v>18</v>
      </c>
    </row>
    <row r="19" spans="3:8">
      <c r="C19" s="27">
        <v>41989</v>
      </c>
      <c r="D19" s="28">
        <v>1</v>
      </c>
      <c r="E19" s="28" t="s">
        <v>20</v>
      </c>
      <c r="F19" s="30"/>
      <c r="G19" s="30">
        <v>80000</v>
      </c>
      <c r="H19" s="29">
        <f>H15+F19-G19</f>
        <v>3542</v>
      </c>
    </row>
    <row r="20" spans="3:8">
      <c r="C20" s="27">
        <v>42004</v>
      </c>
      <c r="D20" s="28">
        <v>2</v>
      </c>
      <c r="E20" s="28" t="s">
        <v>5</v>
      </c>
      <c r="F20" s="30"/>
      <c r="G20" s="30">
        <v>250</v>
      </c>
      <c r="H20" s="29">
        <f>H19+F20-G20</f>
        <v>3292</v>
      </c>
    </row>
    <row r="21" spans="3:8">
      <c r="C21" s="27">
        <v>42004</v>
      </c>
      <c r="D21" s="28" t="s">
        <v>6</v>
      </c>
      <c r="E21" s="28"/>
      <c r="F21" s="30">
        <f>SUM(F19:F20)</f>
        <v>0</v>
      </c>
      <c r="G21" s="30">
        <f>SUM(G19:G20)</f>
        <v>80250</v>
      </c>
    </row>
  </sheetData>
  <mergeCells count="5">
    <mergeCell ref="C7:H7"/>
    <mergeCell ref="C9:H9"/>
    <mergeCell ref="C10:H10"/>
    <mergeCell ref="C11:H11"/>
    <mergeCell ref="C12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"/>
  <sheetViews>
    <sheetView topLeftCell="A7" workbookViewId="0">
      <selection activeCell="C21" sqref="C21:G21"/>
    </sheetView>
  </sheetViews>
  <sheetFormatPr defaultRowHeight="15"/>
  <cols>
    <col min="3" max="3" width="21.42578125" bestFit="1" customWidth="1"/>
    <col min="4" max="4" width="15.42578125" bestFit="1" customWidth="1"/>
    <col min="5" max="5" width="20.5703125" bestFit="1" customWidth="1"/>
    <col min="6" max="6" width="20.5703125" customWidth="1"/>
    <col min="7" max="7" width="13.28515625" style="4" customWidth="1"/>
    <col min="8" max="8" width="9.7109375" bestFit="1" customWidth="1"/>
    <col min="9" max="9" width="10.85546875" bestFit="1" customWidth="1"/>
    <col min="11" max="11" width="10.7109375" bestFit="1" customWidth="1"/>
  </cols>
  <sheetData>
    <row r="1" spans="3:10" ht="14.25" customHeight="1">
      <c r="I1" s="4"/>
      <c r="J1" s="4"/>
    </row>
    <row r="2" spans="3:10">
      <c r="I2" s="4"/>
      <c r="J2" s="4"/>
    </row>
    <row r="3" spans="3:10">
      <c r="H3" s="4"/>
    </row>
    <row r="4" spans="3:10">
      <c r="D4" s="2"/>
      <c r="H4" s="4"/>
    </row>
    <row r="5" spans="3:10">
      <c r="H5" s="4"/>
    </row>
    <row r="6" spans="3:10">
      <c r="H6" s="4"/>
    </row>
    <row r="7" spans="3:10">
      <c r="H7" s="4"/>
    </row>
    <row r="8" spans="3:10">
      <c r="H8" s="4"/>
    </row>
    <row r="9" spans="3:10" ht="15.75">
      <c r="C9" s="66" t="s">
        <v>7</v>
      </c>
      <c r="D9" s="66"/>
      <c r="E9" s="66"/>
      <c r="F9" s="66"/>
      <c r="G9" s="66"/>
      <c r="H9" s="66"/>
    </row>
    <row r="10" spans="3:10">
      <c r="H10" s="4"/>
    </row>
    <row r="11" spans="3:10">
      <c r="C11" s="67" t="s">
        <v>8</v>
      </c>
      <c r="D11" s="67"/>
      <c r="E11" s="67"/>
      <c r="F11" s="67"/>
      <c r="G11" s="67"/>
      <c r="H11" s="67"/>
    </row>
    <row r="12" spans="3:10">
      <c r="C12" s="67" t="s">
        <v>9</v>
      </c>
      <c r="D12" s="67"/>
      <c r="E12" s="67"/>
      <c r="F12" s="67"/>
      <c r="G12" s="67"/>
      <c r="H12" s="67"/>
    </row>
    <row r="13" spans="3:10">
      <c r="C13" s="67" t="s">
        <v>23</v>
      </c>
      <c r="D13" s="67"/>
      <c r="E13" s="67"/>
      <c r="F13" s="67"/>
      <c r="G13" s="67"/>
      <c r="H13" s="67"/>
    </row>
    <row r="14" spans="3:10" ht="15.75" thickBot="1">
      <c r="C14" s="67" t="s">
        <v>10</v>
      </c>
      <c r="D14" s="67"/>
      <c r="E14" s="67"/>
      <c r="F14" s="67"/>
      <c r="G14" s="67"/>
      <c r="H14" s="67"/>
    </row>
    <row r="15" spans="3:10">
      <c r="C15" s="48"/>
      <c r="D15" s="47"/>
      <c r="E15" s="46" t="s">
        <v>19</v>
      </c>
      <c r="F15" s="46"/>
      <c r="G15" s="45"/>
      <c r="H15" s="44"/>
    </row>
    <row r="16" spans="3:10">
      <c r="C16" s="43"/>
      <c r="D16" s="42"/>
      <c r="E16" s="42"/>
      <c r="F16" s="42"/>
      <c r="G16" s="41" t="s">
        <v>12</v>
      </c>
      <c r="H16" s="40">
        <v>8927.82</v>
      </c>
    </row>
    <row r="17" spans="3:11">
      <c r="C17" s="39"/>
      <c r="D17" s="38"/>
      <c r="E17" s="38"/>
      <c r="F17" s="38"/>
      <c r="G17" s="37"/>
      <c r="H17" s="36"/>
    </row>
    <row r="18" spans="3:11">
      <c r="C18" s="39"/>
      <c r="D18" s="38"/>
      <c r="E18" s="38"/>
      <c r="F18" s="38"/>
      <c r="G18" s="37"/>
      <c r="H18" s="36"/>
    </row>
    <row r="19" spans="3:11">
      <c r="C19" s="35" t="s">
        <v>13</v>
      </c>
      <c r="D19" s="34" t="s">
        <v>14</v>
      </c>
      <c r="E19" s="34" t="s">
        <v>15</v>
      </c>
      <c r="F19" s="34" t="s">
        <v>16</v>
      </c>
      <c r="G19" s="33" t="s">
        <v>17</v>
      </c>
      <c r="H19" s="32" t="s">
        <v>18</v>
      </c>
    </row>
    <row r="20" spans="3:11">
      <c r="C20" s="27">
        <v>42004</v>
      </c>
      <c r="D20" s="28">
        <v>1</v>
      </c>
      <c r="E20" s="28" t="s">
        <v>5</v>
      </c>
      <c r="F20" s="28"/>
      <c r="G20" s="30">
        <v>150</v>
      </c>
      <c r="H20" s="31">
        <f>H16+F20-G20</f>
        <v>8777.82</v>
      </c>
      <c r="I20" s="3"/>
      <c r="K20" s="1"/>
    </row>
    <row r="21" spans="3:11">
      <c r="C21" s="27">
        <v>42004</v>
      </c>
      <c r="D21" s="28" t="s">
        <v>6</v>
      </c>
      <c r="E21" s="28"/>
      <c r="F21" s="28"/>
      <c r="G21" s="30"/>
    </row>
  </sheetData>
  <mergeCells count="5">
    <mergeCell ref="C9:H9"/>
    <mergeCell ref="C11:H11"/>
    <mergeCell ref="C12:H12"/>
    <mergeCell ref="C13:H13"/>
    <mergeCell ref="C14:H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73"/>
  <sheetViews>
    <sheetView tabSelected="1" topLeftCell="B10" workbookViewId="0">
      <selection activeCell="E57" sqref="E57"/>
    </sheetView>
  </sheetViews>
  <sheetFormatPr defaultRowHeight="15"/>
  <cols>
    <col min="3" max="3" width="21.42578125" bestFit="1" customWidth="1"/>
    <col min="4" max="4" width="15.42578125" bestFit="1" customWidth="1"/>
    <col min="5" max="5" width="48.28515625" bestFit="1" customWidth="1"/>
    <col min="6" max="6" width="11.85546875" style="4" bestFit="1" customWidth="1"/>
    <col min="7" max="7" width="13.85546875" style="4" bestFit="1" customWidth="1"/>
    <col min="8" max="8" width="13.5703125" style="4" bestFit="1" customWidth="1"/>
  </cols>
  <sheetData>
    <row r="3" spans="3:8">
      <c r="C3" s="5"/>
      <c r="D3" s="6"/>
      <c r="E3" s="5"/>
      <c r="F3" s="7"/>
      <c r="G3" s="7"/>
      <c r="H3" s="7"/>
    </row>
    <row r="4" spans="3:8">
      <c r="C4" s="5"/>
      <c r="D4" s="6"/>
      <c r="E4" s="5"/>
      <c r="F4" s="7"/>
      <c r="G4" s="7"/>
      <c r="H4" s="7"/>
    </row>
    <row r="5" spans="3:8">
      <c r="C5" s="5"/>
      <c r="D5" s="6"/>
      <c r="E5" s="5"/>
      <c r="F5" s="7"/>
      <c r="G5" s="7"/>
      <c r="H5" s="7"/>
    </row>
    <row r="6" spans="3:8">
      <c r="C6" s="5"/>
      <c r="D6" s="6"/>
      <c r="E6" s="5"/>
      <c r="F6" s="7"/>
      <c r="G6" s="7"/>
      <c r="H6" s="7"/>
    </row>
    <row r="7" spans="3:8">
      <c r="C7" s="5"/>
      <c r="D7" s="5"/>
      <c r="E7" s="5"/>
      <c r="F7" s="7"/>
      <c r="G7" s="7"/>
      <c r="H7" s="7"/>
    </row>
    <row r="8" spans="3:8" ht="15.75">
      <c r="C8" s="66" t="s">
        <v>7</v>
      </c>
      <c r="D8" s="66"/>
      <c r="E8" s="66"/>
      <c r="F8" s="66"/>
      <c r="G8" s="66"/>
      <c r="H8" s="66"/>
    </row>
    <row r="9" spans="3:8">
      <c r="C9" s="5"/>
      <c r="D9" s="5"/>
      <c r="E9" s="5"/>
      <c r="F9" s="7"/>
      <c r="G9" s="7"/>
      <c r="H9" s="7"/>
    </row>
    <row r="10" spans="3:8" ht="15.75">
      <c r="C10" s="66" t="s">
        <v>8</v>
      </c>
      <c r="D10" s="66"/>
      <c r="E10" s="66"/>
      <c r="F10" s="66"/>
      <c r="G10" s="66"/>
      <c r="H10" s="66"/>
    </row>
    <row r="11" spans="3:8" ht="15.75">
      <c r="C11" s="66" t="s">
        <v>9</v>
      </c>
      <c r="D11" s="66"/>
      <c r="E11" s="66"/>
      <c r="F11" s="66"/>
      <c r="G11" s="66"/>
      <c r="H11" s="66"/>
    </row>
    <row r="12" spans="3:8" ht="15.75">
      <c r="C12" s="66" t="s">
        <v>22</v>
      </c>
      <c r="D12" s="66"/>
      <c r="E12" s="66"/>
      <c r="F12" s="66"/>
      <c r="G12" s="66"/>
      <c r="H12" s="66"/>
    </row>
    <row r="13" spans="3:8" ht="15.75">
      <c r="C13" s="66" t="s">
        <v>10</v>
      </c>
      <c r="D13" s="66"/>
      <c r="E13" s="66"/>
      <c r="F13" s="66"/>
      <c r="G13" s="66"/>
      <c r="H13" s="66"/>
    </row>
    <row r="14" spans="3:8" ht="16.5" thickBot="1">
      <c r="C14" s="8"/>
      <c r="D14" s="8"/>
      <c r="E14" s="8"/>
      <c r="F14" s="9"/>
      <c r="G14" s="9"/>
      <c r="H14" s="9"/>
    </row>
    <row r="15" spans="3:8" ht="15.75">
      <c r="C15" s="10"/>
      <c r="D15" s="11"/>
      <c r="E15" s="12" t="s">
        <v>11</v>
      </c>
      <c r="F15" s="13"/>
      <c r="G15" s="13"/>
      <c r="H15" s="14"/>
    </row>
    <row r="16" spans="3:8">
      <c r="C16" s="15"/>
      <c r="D16" s="16"/>
      <c r="E16" s="16"/>
      <c r="F16" s="17" t="s">
        <v>12</v>
      </c>
      <c r="G16" s="17"/>
      <c r="H16" s="18">
        <v>6370898.7899999926</v>
      </c>
    </row>
    <row r="17" spans="3:8">
      <c r="C17" s="19"/>
      <c r="D17" s="20"/>
      <c r="E17" s="20"/>
      <c r="F17" s="21"/>
      <c r="G17" s="21"/>
      <c r="H17" s="22"/>
    </row>
    <row r="18" spans="3:8">
      <c r="C18" s="19"/>
      <c r="D18" s="20"/>
      <c r="E18" s="20"/>
      <c r="F18" s="21"/>
      <c r="G18" s="21"/>
      <c r="H18" s="22"/>
    </row>
    <row r="19" spans="3:8" ht="15.75">
      <c r="C19" s="23" t="s">
        <v>13</v>
      </c>
      <c r="D19" s="24" t="s">
        <v>14</v>
      </c>
      <c r="E19" s="24" t="s">
        <v>15</v>
      </c>
      <c r="F19" s="25" t="s">
        <v>16</v>
      </c>
      <c r="G19" s="25" t="s">
        <v>17</v>
      </c>
      <c r="H19" s="26" t="s">
        <v>18</v>
      </c>
    </row>
    <row r="20" spans="3:8">
      <c r="C20" s="55">
        <v>41863</v>
      </c>
      <c r="D20" s="56">
        <v>8495</v>
      </c>
      <c r="E20" s="53" t="s">
        <v>38</v>
      </c>
      <c r="F20" s="57"/>
      <c r="G20" s="57"/>
      <c r="H20" s="57">
        <f>H16+F20-G20</f>
        <v>6370898.7899999926</v>
      </c>
    </row>
    <row r="21" spans="3:8">
      <c r="C21" s="55">
        <v>41894</v>
      </c>
      <c r="D21" s="56">
        <v>8496</v>
      </c>
      <c r="E21" s="53" t="s">
        <v>38</v>
      </c>
      <c r="F21" s="57"/>
      <c r="G21" s="57"/>
      <c r="H21" s="57">
        <f>H20+F21-G21</f>
        <v>6370898.7899999926</v>
      </c>
    </row>
    <row r="22" spans="3:8">
      <c r="C22" s="55">
        <v>41894</v>
      </c>
      <c r="D22" s="56">
        <v>8497</v>
      </c>
      <c r="E22" s="53" t="s">
        <v>38</v>
      </c>
      <c r="F22" s="57"/>
      <c r="G22" s="57"/>
      <c r="H22" s="57">
        <f t="shared" ref="H22:H72" si="0">H21+F22-G22</f>
        <v>6370898.7899999926</v>
      </c>
    </row>
    <row r="23" spans="3:8">
      <c r="C23" s="55">
        <v>41894</v>
      </c>
      <c r="D23" s="56">
        <v>8498</v>
      </c>
      <c r="E23" s="54" t="s">
        <v>1</v>
      </c>
      <c r="F23" s="57"/>
      <c r="G23" s="57">
        <v>88500</v>
      </c>
      <c r="H23" s="57">
        <f t="shared" si="0"/>
        <v>6282398.7899999926</v>
      </c>
    </row>
    <row r="24" spans="3:8">
      <c r="C24" s="55">
        <v>41924</v>
      </c>
      <c r="D24" s="56">
        <v>8499</v>
      </c>
      <c r="E24" s="54" t="s">
        <v>32</v>
      </c>
      <c r="F24" s="57"/>
      <c r="G24" s="57">
        <v>32937.1</v>
      </c>
      <c r="H24" s="57">
        <f t="shared" si="0"/>
        <v>6249461.689999993</v>
      </c>
    </row>
    <row r="25" spans="3:8">
      <c r="C25" s="55">
        <v>41924</v>
      </c>
      <c r="D25" s="56">
        <v>8500</v>
      </c>
      <c r="E25" s="53" t="s">
        <v>38</v>
      </c>
      <c r="F25" s="57"/>
      <c r="G25" s="57"/>
      <c r="H25" s="57">
        <f t="shared" si="0"/>
        <v>6249461.689999993</v>
      </c>
    </row>
    <row r="26" spans="3:8">
      <c r="C26" s="55">
        <v>41924</v>
      </c>
      <c r="D26" s="56">
        <v>8501</v>
      </c>
      <c r="E26" s="54" t="s">
        <v>33</v>
      </c>
      <c r="F26" s="57"/>
      <c r="G26" s="57">
        <v>24936</v>
      </c>
      <c r="H26" s="57">
        <f t="shared" si="0"/>
        <v>6224525.689999993</v>
      </c>
    </row>
    <row r="27" spans="3:8">
      <c r="C27" s="55">
        <v>41924</v>
      </c>
      <c r="D27" s="56">
        <v>8502</v>
      </c>
      <c r="E27" s="54" t="s">
        <v>34</v>
      </c>
      <c r="F27" s="57"/>
      <c r="G27" s="57">
        <v>5601.75</v>
      </c>
      <c r="H27" s="57">
        <f t="shared" si="0"/>
        <v>6218923.939999993</v>
      </c>
    </row>
    <row r="28" spans="3:8">
      <c r="C28" s="55">
        <v>41955</v>
      </c>
      <c r="D28" s="56">
        <v>8503</v>
      </c>
      <c r="E28" s="54" t="s">
        <v>35</v>
      </c>
      <c r="F28" s="57"/>
      <c r="G28" s="57">
        <v>33097.949999999997</v>
      </c>
      <c r="H28" s="57">
        <f t="shared" si="0"/>
        <v>6185825.9899999928</v>
      </c>
    </row>
    <row r="29" spans="3:8">
      <c r="C29" s="55">
        <v>41985</v>
      </c>
      <c r="D29" s="56">
        <v>8504</v>
      </c>
      <c r="E29" s="64" t="s">
        <v>31</v>
      </c>
      <c r="F29" s="57"/>
      <c r="G29" s="57">
        <v>56013.94</v>
      </c>
      <c r="H29" s="57">
        <f t="shared" si="0"/>
        <v>6129812.0499999924</v>
      </c>
    </row>
    <row r="30" spans="3:8">
      <c r="C30" s="55">
        <v>41985</v>
      </c>
      <c r="D30" s="56">
        <f>D29+1</f>
        <v>8505</v>
      </c>
      <c r="E30" s="54" t="s">
        <v>36</v>
      </c>
      <c r="F30" s="57"/>
      <c r="G30" s="57">
        <v>63825.43</v>
      </c>
      <c r="H30" s="57">
        <f t="shared" si="0"/>
        <v>6065986.6199999927</v>
      </c>
    </row>
    <row r="31" spans="3:8">
      <c r="C31" s="56" t="s">
        <v>24</v>
      </c>
      <c r="D31" s="56">
        <v>8506</v>
      </c>
      <c r="E31" s="53" t="s">
        <v>38</v>
      </c>
      <c r="F31" s="57"/>
      <c r="G31" s="57">
        <v>0</v>
      </c>
      <c r="H31" s="57">
        <f t="shared" si="0"/>
        <v>6065986.6199999927</v>
      </c>
    </row>
    <row r="32" spans="3:8">
      <c r="C32" s="56" t="s">
        <v>24</v>
      </c>
      <c r="D32" s="56">
        <f>D31+1</f>
        <v>8507</v>
      </c>
      <c r="E32" s="53" t="s">
        <v>38</v>
      </c>
      <c r="F32" s="57"/>
      <c r="G32" s="57"/>
      <c r="H32" s="57">
        <f t="shared" si="0"/>
        <v>6065986.6199999927</v>
      </c>
    </row>
    <row r="33" spans="3:8">
      <c r="C33" s="56" t="s">
        <v>24</v>
      </c>
      <c r="D33" s="56">
        <f t="shared" ref="D33:D62" si="1">D32+1</f>
        <v>8508</v>
      </c>
      <c r="E33" s="53" t="s">
        <v>38</v>
      </c>
      <c r="F33" s="57"/>
      <c r="G33" s="57"/>
      <c r="H33" s="57">
        <f t="shared" si="0"/>
        <v>6065986.6199999927</v>
      </c>
    </row>
    <row r="34" spans="3:8">
      <c r="C34" s="56" t="s">
        <v>24</v>
      </c>
      <c r="D34" s="56">
        <f t="shared" si="1"/>
        <v>8509</v>
      </c>
      <c r="E34" s="54" t="s">
        <v>37</v>
      </c>
      <c r="F34" s="57"/>
      <c r="G34" s="57">
        <v>57000</v>
      </c>
      <c r="H34" s="57">
        <f t="shared" si="0"/>
        <v>6008986.6199999927</v>
      </c>
    </row>
    <row r="35" spans="3:8">
      <c r="C35" s="56" t="s">
        <v>24</v>
      </c>
      <c r="D35" s="56">
        <f t="shared" si="1"/>
        <v>8510</v>
      </c>
      <c r="E35" s="53" t="s">
        <v>38</v>
      </c>
      <c r="F35" s="57"/>
      <c r="G35" s="57"/>
      <c r="H35" s="57">
        <f t="shared" si="0"/>
        <v>6008986.6199999927</v>
      </c>
    </row>
    <row r="36" spans="3:8">
      <c r="C36" s="56" t="s">
        <v>24</v>
      </c>
      <c r="D36" s="56">
        <f t="shared" si="1"/>
        <v>8511</v>
      </c>
      <c r="E36" s="53" t="s">
        <v>38</v>
      </c>
      <c r="F36" s="57"/>
      <c r="G36" s="57"/>
      <c r="H36" s="57">
        <f t="shared" si="0"/>
        <v>6008986.6199999927</v>
      </c>
    </row>
    <row r="37" spans="3:8">
      <c r="C37" s="56" t="s">
        <v>24</v>
      </c>
      <c r="D37" s="56">
        <f t="shared" si="1"/>
        <v>8512</v>
      </c>
      <c r="E37" s="54" t="s">
        <v>2</v>
      </c>
      <c r="F37" s="57"/>
      <c r="G37" s="57">
        <v>35958.47</v>
      </c>
      <c r="H37" s="57">
        <f t="shared" si="0"/>
        <v>5973028.1499999929</v>
      </c>
    </row>
    <row r="38" spans="3:8">
      <c r="C38" s="56" t="s">
        <v>24</v>
      </c>
      <c r="D38" s="56">
        <f t="shared" si="1"/>
        <v>8513</v>
      </c>
      <c r="E38" s="54" t="s">
        <v>38</v>
      </c>
      <c r="F38" s="57"/>
      <c r="G38" s="57">
        <v>0</v>
      </c>
      <c r="H38" s="57">
        <f t="shared" si="0"/>
        <v>5973028.1499999929</v>
      </c>
    </row>
    <row r="39" spans="3:8">
      <c r="C39" s="56" t="s">
        <v>24</v>
      </c>
      <c r="D39" s="56">
        <f t="shared" si="1"/>
        <v>8514</v>
      </c>
      <c r="E39" s="54" t="s">
        <v>39</v>
      </c>
      <c r="F39" s="57"/>
      <c r="G39" s="57">
        <v>35604.870000000003</v>
      </c>
      <c r="H39" s="57">
        <f t="shared" si="0"/>
        <v>5937423.2799999928</v>
      </c>
    </row>
    <row r="40" spans="3:8">
      <c r="C40" s="56" t="s">
        <v>24</v>
      </c>
      <c r="D40" s="56">
        <f t="shared" si="1"/>
        <v>8515</v>
      </c>
      <c r="E40" s="53" t="s">
        <v>38</v>
      </c>
      <c r="F40" s="57"/>
      <c r="G40" s="57"/>
      <c r="H40" s="57">
        <f t="shared" si="0"/>
        <v>5937423.2799999928</v>
      </c>
    </row>
    <row r="41" spans="3:8">
      <c r="C41" s="56" t="s">
        <v>24</v>
      </c>
      <c r="D41" s="56">
        <f t="shared" si="1"/>
        <v>8516</v>
      </c>
      <c r="E41" s="53" t="s">
        <v>38</v>
      </c>
      <c r="F41" s="57"/>
      <c r="G41" s="57"/>
      <c r="H41" s="57">
        <f t="shared" si="0"/>
        <v>5937423.2799999928</v>
      </c>
    </row>
    <row r="42" spans="3:8">
      <c r="C42" s="56" t="s">
        <v>24</v>
      </c>
      <c r="D42" s="56">
        <f t="shared" si="1"/>
        <v>8517</v>
      </c>
      <c r="E42" s="54" t="s">
        <v>40</v>
      </c>
      <c r="F42" s="57"/>
      <c r="G42" s="57">
        <v>15368</v>
      </c>
      <c r="H42" s="57">
        <f t="shared" si="0"/>
        <v>5922055.2799999928</v>
      </c>
    </row>
    <row r="43" spans="3:8">
      <c r="C43" s="56" t="s">
        <v>24</v>
      </c>
      <c r="D43" s="56">
        <f t="shared" si="1"/>
        <v>8518</v>
      </c>
      <c r="E43" s="54" t="s">
        <v>41</v>
      </c>
      <c r="F43" s="57"/>
      <c r="G43" s="57">
        <v>18818</v>
      </c>
      <c r="H43" s="57">
        <f t="shared" si="0"/>
        <v>5903237.2799999928</v>
      </c>
    </row>
    <row r="44" spans="3:8">
      <c r="C44" s="56" t="s">
        <v>24</v>
      </c>
      <c r="D44" s="56">
        <f t="shared" si="1"/>
        <v>8519</v>
      </c>
      <c r="E44" s="54" t="s">
        <v>3</v>
      </c>
      <c r="F44" s="57"/>
      <c r="G44" s="57">
        <v>18818</v>
      </c>
      <c r="H44" s="57">
        <f t="shared" si="0"/>
        <v>5884419.2799999928</v>
      </c>
    </row>
    <row r="45" spans="3:8">
      <c r="C45" s="56" t="s">
        <v>24</v>
      </c>
      <c r="D45" s="56">
        <f t="shared" si="1"/>
        <v>8520</v>
      </c>
      <c r="E45" s="54" t="s">
        <v>4</v>
      </c>
      <c r="F45" s="57"/>
      <c r="G45" s="57">
        <v>18818</v>
      </c>
      <c r="H45" s="57">
        <f t="shared" si="0"/>
        <v>5865601.2799999928</v>
      </c>
    </row>
    <row r="46" spans="3:8">
      <c r="C46" s="56" t="s">
        <v>25</v>
      </c>
      <c r="D46" s="56">
        <f t="shared" si="1"/>
        <v>8521</v>
      </c>
      <c r="E46" s="54" t="s">
        <v>42</v>
      </c>
      <c r="F46" s="57"/>
      <c r="G46" s="57">
        <v>108329.9</v>
      </c>
      <c r="H46" s="57">
        <f t="shared" si="0"/>
        <v>5757271.3799999924</v>
      </c>
    </row>
    <row r="47" spans="3:8">
      <c r="C47" s="56" t="s">
        <v>25</v>
      </c>
      <c r="D47" s="56">
        <f t="shared" si="1"/>
        <v>8522</v>
      </c>
      <c r="E47" s="53" t="s">
        <v>38</v>
      </c>
      <c r="F47" s="57"/>
      <c r="G47" s="57"/>
      <c r="H47" s="57">
        <f t="shared" si="0"/>
        <v>5757271.3799999924</v>
      </c>
    </row>
    <row r="48" spans="3:8">
      <c r="C48" s="56" t="s">
        <v>25</v>
      </c>
      <c r="D48" s="56">
        <f t="shared" si="1"/>
        <v>8523</v>
      </c>
      <c r="E48" s="54" t="s">
        <v>43</v>
      </c>
      <c r="F48" s="57"/>
      <c r="G48" s="57">
        <v>1425000</v>
      </c>
      <c r="H48" s="57">
        <f t="shared" si="0"/>
        <v>4332271.3799999924</v>
      </c>
    </row>
    <row r="49" spans="3:8">
      <c r="C49" s="56" t="s">
        <v>26</v>
      </c>
      <c r="D49" s="56">
        <f t="shared" si="1"/>
        <v>8524</v>
      </c>
      <c r="E49" s="54" t="s">
        <v>38</v>
      </c>
      <c r="F49" s="57"/>
      <c r="G49" s="57">
        <v>0</v>
      </c>
      <c r="H49" s="57">
        <f t="shared" si="0"/>
        <v>4332271.3799999924</v>
      </c>
    </row>
    <row r="50" spans="3:8">
      <c r="C50" s="56" t="s">
        <v>26</v>
      </c>
      <c r="D50" s="56">
        <f t="shared" si="1"/>
        <v>8525</v>
      </c>
      <c r="E50" s="54" t="s">
        <v>44</v>
      </c>
      <c r="F50" s="57"/>
      <c r="G50" s="57">
        <v>20505.75</v>
      </c>
      <c r="H50" s="57">
        <f t="shared" si="0"/>
        <v>4311765.6299999924</v>
      </c>
    </row>
    <row r="51" spans="3:8">
      <c r="C51" s="56" t="s">
        <v>26</v>
      </c>
      <c r="D51" s="56">
        <f t="shared" si="1"/>
        <v>8526</v>
      </c>
      <c r="E51" s="54" t="s">
        <v>45</v>
      </c>
      <c r="F51" s="57"/>
      <c r="G51" s="57">
        <v>131158.20000000001</v>
      </c>
      <c r="H51" s="57">
        <f t="shared" si="0"/>
        <v>4180607.4299999923</v>
      </c>
    </row>
    <row r="52" spans="3:8">
      <c r="C52" s="56" t="s">
        <v>26</v>
      </c>
      <c r="D52" s="56">
        <f t="shared" si="1"/>
        <v>8527</v>
      </c>
      <c r="E52" s="54" t="s">
        <v>1</v>
      </c>
      <c r="F52" s="57"/>
      <c r="G52" s="57">
        <v>266716.79999999999</v>
      </c>
      <c r="H52" s="57">
        <f t="shared" si="0"/>
        <v>3913890.6299999924</v>
      </c>
    </row>
    <row r="53" spans="3:8">
      <c r="C53" s="56" t="s">
        <v>26</v>
      </c>
      <c r="D53" s="56">
        <f t="shared" si="1"/>
        <v>8528</v>
      </c>
      <c r="E53" s="54" t="s">
        <v>35</v>
      </c>
      <c r="F53" s="57"/>
      <c r="G53" s="57">
        <v>34879.15</v>
      </c>
      <c r="H53" s="57">
        <f t="shared" si="0"/>
        <v>3879011.4799999925</v>
      </c>
    </row>
    <row r="54" spans="3:8">
      <c r="C54" s="56" t="s">
        <v>27</v>
      </c>
      <c r="D54" s="56">
        <f t="shared" si="1"/>
        <v>8529</v>
      </c>
      <c r="E54" s="54" t="s">
        <v>46</v>
      </c>
      <c r="F54" s="57"/>
      <c r="G54" s="57">
        <v>49424.65</v>
      </c>
      <c r="H54" s="57">
        <f t="shared" si="0"/>
        <v>3829586.8299999926</v>
      </c>
    </row>
    <row r="55" spans="3:8">
      <c r="C55" s="56" t="s">
        <v>27</v>
      </c>
      <c r="D55" s="56">
        <f>D54+1</f>
        <v>8530</v>
      </c>
      <c r="E55" s="53" t="s">
        <v>38</v>
      </c>
      <c r="F55" s="57"/>
      <c r="G55" s="57"/>
      <c r="H55" s="57">
        <f t="shared" si="0"/>
        <v>3829586.8299999926</v>
      </c>
    </row>
    <row r="56" spans="3:8">
      <c r="C56" s="56" t="s">
        <v>28</v>
      </c>
      <c r="D56" s="56">
        <f t="shared" si="1"/>
        <v>8531</v>
      </c>
      <c r="E56" s="54" t="s">
        <v>47</v>
      </c>
      <c r="F56" s="57"/>
      <c r="G56" s="57">
        <v>27771.200000000001</v>
      </c>
      <c r="H56" s="57">
        <f t="shared" si="0"/>
        <v>3801815.6299999924</v>
      </c>
    </row>
    <row r="57" spans="3:8">
      <c r="C57" s="56" t="s">
        <v>28</v>
      </c>
      <c r="D57" s="56">
        <f t="shared" si="1"/>
        <v>8532</v>
      </c>
      <c r="E57" s="53" t="s">
        <v>38</v>
      </c>
      <c r="F57" s="57"/>
      <c r="G57" s="57"/>
      <c r="H57" s="57">
        <f t="shared" si="0"/>
        <v>3801815.6299999924</v>
      </c>
    </row>
    <row r="58" spans="3:8">
      <c r="C58" s="56" t="s">
        <v>28</v>
      </c>
      <c r="D58" s="56">
        <f t="shared" si="1"/>
        <v>8533</v>
      </c>
      <c r="E58" s="54" t="s">
        <v>42</v>
      </c>
      <c r="F58" s="57"/>
      <c r="G58" s="57">
        <v>332842.09999999998</v>
      </c>
      <c r="H58" s="57">
        <f t="shared" si="0"/>
        <v>3468973.5299999923</v>
      </c>
    </row>
    <row r="59" spans="3:8">
      <c r="C59" s="56" t="s">
        <v>28</v>
      </c>
      <c r="D59" s="56">
        <f t="shared" si="1"/>
        <v>8534</v>
      </c>
      <c r="E59" s="54" t="s">
        <v>48</v>
      </c>
      <c r="F59" s="57"/>
      <c r="G59" s="57">
        <v>19722.66</v>
      </c>
      <c r="H59" s="57">
        <f t="shared" si="0"/>
        <v>3449250.8699999922</v>
      </c>
    </row>
    <row r="60" spans="3:8">
      <c r="C60" s="56" t="s">
        <v>29</v>
      </c>
      <c r="D60" s="56">
        <f t="shared" si="1"/>
        <v>8535</v>
      </c>
      <c r="E60" s="53" t="s">
        <v>38</v>
      </c>
      <c r="F60" s="57"/>
      <c r="G60" s="57"/>
      <c r="H60" s="57">
        <f t="shared" si="0"/>
        <v>3449250.8699999922</v>
      </c>
    </row>
    <row r="61" spans="3:8">
      <c r="C61" s="56" t="s">
        <v>29</v>
      </c>
      <c r="D61" s="56">
        <f t="shared" si="1"/>
        <v>8536</v>
      </c>
      <c r="E61" s="54" t="s">
        <v>49</v>
      </c>
      <c r="F61" s="57"/>
      <c r="G61" s="57">
        <v>55522.55</v>
      </c>
      <c r="H61" s="57">
        <f t="shared" si="0"/>
        <v>3393728.3199999924</v>
      </c>
    </row>
    <row r="62" spans="3:8">
      <c r="C62" s="56" t="s">
        <v>30</v>
      </c>
      <c r="D62" s="56">
        <f t="shared" si="1"/>
        <v>8537</v>
      </c>
      <c r="E62" s="54" t="s">
        <v>50</v>
      </c>
      <c r="F62" s="57"/>
      <c r="G62" s="57">
        <v>79179.100000000006</v>
      </c>
      <c r="H62" s="57">
        <f t="shared" si="0"/>
        <v>3314549.2199999923</v>
      </c>
    </row>
    <row r="63" spans="3:8">
      <c r="C63" s="56" t="s">
        <v>30</v>
      </c>
      <c r="D63" s="56">
        <v>8538</v>
      </c>
      <c r="E63" s="54" t="s">
        <v>35</v>
      </c>
      <c r="F63" s="57"/>
      <c r="G63" s="57">
        <v>48132.39</v>
      </c>
      <c r="H63" s="57">
        <f t="shared" si="0"/>
        <v>3266416.8299999922</v>
      </c>
    </row>
    <row r="64" spans="3:8">
      <c r="C64" s="58">
        <v>41894</v>
      </c>
      <c r="D64" s="61" t="s">
        <v>54</v>
      </c>
      <c r="E64" s="53" t="s">
        <v>52</v>
      </c>
      <c r="F64" s="62">
        <v>44861.04</v>
      </c>
      <c r="G64" s="57"/>
      <c r="H64" s="57">
        <f t="shared" si="0"/>
        <v>3311277.8699999922</v>
      </c>
    </row>
    <row r="65" spans="3:8">
      <c r="C65" s="59" t="s">
        <v>24</v>
      </c>
      <c r="D65" s="60">
        <v>1</v>
      </c>
      <c r="E65" s="65" t="s">
        <v>20</v>
      </c>
      <c r="F65" s="62">
        <v>80000</v>
      </c>
      <c r="G65" s="63"/>
      <c r="H65" s="57">
        <f t="shared" si="0"/>
        <v>3391277.8699999922</v>
      </c>
    </row>
    <row r="66" spans="3:8">
      <c r="C66" s="59" t="s">
        <v>26</v>
      </c>
      <c r="D66" s="60">
        <v>2</v>
      </c>
      <c r="E66" s="65" t="s">
        <v>51</v>
      </c>
      <c r="F66" s="62">
        <v>307294</v>
      </c>
      <c r="G66" s="63"/>
      <c r="H66" s="57">
        <f t="shared" si="0"/>
        <v>3698571.8699999922</v>
      </c>
    </row>
    <row r="67" spans="3:8">
      <c r="C67" s="59" t="s">
        <v>29</v>
      </c>
      <c r="D67" s="60">
        <v>3</v>
      </c>
      <c r="E67" s="65" t="s">
        <v>0</v>
      </c>
      <c r="F67" s="62">
        <v>26871</v>
      </c>
      <c r="G67" s="63"/>
      <c r="H67" s="57">
        <f t="shared" si="0"/>
        <v>3725442.8699999922</v>
      </c>
    </row>
    <row r="68" spans="3:8">
      <c r="C68" s="59" t="s">
        <v>29</v>
      </c>
      <c r="D68" s="60">
        <v>4</v>
      </c>
      <c r="E68" s="65" t="s">
        <v>52</v>
      </c>
      <c r="F68" s="62">
        <v>44861.04</v>
      </c>
      <c r="G68" s="63"/>
      <c r="H68" s="57">
        <f t="shared" si="0"/>
        <v>3770303.9099999922</v>
      </c>
    </row>
    <row r="69" spans="3:8">
      <c r="C69" s="59" t="s">
        <v>30</v>
      </c>
      <c r="D69" s="60">
        <v>5</v>
      </c>
      <c r="E69" s="65" t="s">
        <v>53</v>
      </c>
      <c r="F69" s="62">
        <v>51055</v>
      </c>
      <c r="G69" s="63"/>
      <c r="H69" s="57">
        <f t="shared" si="0"/>
        <v>3821358.9099999922</v>
      </c>
    </row>
    <row r="70" spans="3:8">
      <c r="C70" s="59" t="s">
        <v>30</v>
      </c>
      <c r="D70" s="60">
        <v>6</v>
      </c>
      <c r="E70" s="65" t="s">
        <v>53</v>
      </c>
      <c r="F70" s="62">
        <v>51055</v>
      </c>
      <c r="G70" s="63"/>
      <c r="H70" s="57">
        <f t="shared" si="0"/>
        <v>3872413.9099999922</v>
      </c>
    </row>
    <row r="71" spans="3:8">
      <c r="C71" s="59">
        <v>42004</v>
      </c>
      <c r="D71" s="60"/>
      <c r="E71" s="65" t="s">
        <v>55</v>
      </c>
      <c r="F71" s="62"/>
      <c r="G71" s="63">
        <v>208967.2</v>
      </c>
      <c r="H71" s="57">
        <f t="shared" si="0"/>
        <v>3663446.709999992</v>
      </c>
    </row>
    <row r="72" spans="3:8">
      <c r="C72" s="27">
        <v>42004</v>
      </c>
      <c r="D72" s="28">
        <v>1</v>
      </c>
      <c r="E72" s="28" t="s">
        <v>5</v>
      </c>
      <c r="F72" s="28"/>
      <c r="G72" s="63">
        <v>8503.99</v>
      </c>
      <c r="H72" s="57">
        <f t="shared" si="0"/>
        <v>3654942.7199999918</v>
      </c>
    </row>
    <row r="73" spans="3:8">
      <c r="C73" s="27">
        <v>42004</v>
      </c>
      <c r="D73" s="28" t="s">
        <v>6</v>
      </c>
      <c r="E73" s="28"/>
      <c r="F73" s="29">
        <f>SUM(F20:F72)</f>
        <v>605997.08000000007</v>
      </c>
      <c r="G73" s="29">
        <f>SUM(G20:G72)</f>
        <v>3321953.1500000008</v>
      </c>
    </row>
  </sheetData>
  <mergeCells count="5">
    <mergeCell ref="C8:H8"/>
    <mergeCell ref="C10:H10"/>
    <mergeCell ref="C11:H11"/>
    <mergeCell ref="C12:H12"/>
    <mergeCell ref="C13:H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CUENTA NO. 240-010733-0 </vt:lpstr>
      <vt:lpstr>CUENTA NO. 240-014792-7 </vt:lpstr>
      <vt:lpstr>CUENTA NO. 240-010951-0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Cristina Taveras</cp:lastModifiedBy>
  <dcterms:created xsi:type="dcterms:W3CDTF">2014-12-03T13:42:29Z</dcterms:created>
  <dcterms:modified xsi:type="dcterms:W3CDTF">2015-01-09T13:38:32Z</dcterms:modified>
</cp:coreProperties>
</file>