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CUENTA No. 240-01951-0 MARZO " sheetId="1" r:id="rId1"/>
    <sheet name="CUENTA No. 240-010733-0 MARZO " sheetId="2" r:id="rId2"/>
    <sheet name="CUENTA No. 240-014792-7 MARZO" sheetId="3" r:id="rId3"/>
    <sheet name="CUENTA No. 240-014793-5 MARZO " sheetId="4" r:id="rId4"/>
  </sheets>
  <calcPr calcId="125725"/>
</workbook>
</file>

<file path=xl/calcChain.xml><?xml version="1.0" encoding="utf-8"?>
<calcChain xmlns="http://schemas.openxmlformats.org/spreadsheetml/2006/main">
  <c r="E18" i="4"/>
  <c r="F17"/>
  <c r="F17" i="3"/>
  <c r="F18" s="1"/>
  <c r="F19" s="1"/>
  <c r="F20" s="1"/>
  <c r="F21" s="1"/>
  <c r="E21" i="2"/>
  <c r="F17"/>
  <c r="F18" s="1"/>
  <c r="F19" s="1"/>
  <c r="F20" s="1"/>
  <c r="E35" i="1"/>
  <c r="D35"/>
  <c r="F15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</calcChain>
</file>

<file path=xl/sharedStrings.xml><?xml version="1.0" encoding="utf-8"?>
<sst xmlns="http://schemas.openxmlformats.org/spreadsheetml/2006/main" count="142" uniqueCount="48">
  <si>
    <t>OFICINA PRESIDENCIAL DE LA TECNOLOGIA DE LA INFORMACION Y COMUNICACION</t>
  </si>
  <si>
    <t>LIBRO BANCO</t>
  </si>
  <si>
    <t>BANCO DE RESERVAS DE LA REPUBLICA DOMINICANA</t>
  </si>
  <si>
    <t>DEL 1 AL 31 DE MARZO 2014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</si>
  <si>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</si>
  <si>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</si>
  <si>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</si>
  <si>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</si>
  <si>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</si>
  <si>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</si>
  <si>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</si>
  <si>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</si>
  <si>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XFR000001813</t>
  </si>
  <si>
    <t>Transferir de BCO RESERVAS AC</t>
  </si>
  <si>
    <t>RESTAURANT LINA C. POR A.</t>
  </si>
  <si>
    <t>TURINTER, S. A.</t>
  </si>
  <si>
    <t>DAJ000001819</t>
  </si>
  <si>
    <t>JUAN RAMIREZ</t>
  </si>
  <si>
    <t>GRAHAM &amp; WILLKINSON CONSULTANTS SRL</t>
  </si>
  <si>
    <t>XFR000001818</t>
  </si>
  <si>
    <t>ANA LUCIA J. BAEZ ALMONTE</t>
  </si>
  <si>
    <t>LORENZO A. ESPINAL LIRIANO</t>
  </si>
  <si>
    <t>TESORERIA DE LA SEG. SOCIAL</t>
  </si>
  <si>
    <t>ANULADO</t>
  </si>
  <si>
    <t>MARLENI E. BOCIO GARCIA</t>
  </si>
  <si>
    <t>BETTY FRANCISCA VARGAS ACOSTA</t>
  </si>
  <si>
    <t>XFR000001824</t>
  </si>
  <si>
    <t>GRUPO ASTRO, SRL</t>
  </si>
  <si>
    <t>DAJ000001825</t>
  </si>
  <si>
    <t>EVELYN ROSANNA GARCIA MEJIA</t>
  </si>
  <si>
    <t>SVC000001876</t>
  </si>
  <si>
    <t>Ajuste de conciliación</t>
  </si>
  <si>
    <t>TOTAL</t>
  </si>
  <si>
    <t>Cuenta Bancaria No. 240-010733-0</t>
  </si>
  <si>
    <t>Transferir a BCO RESERVAS OP</t>
  </si>
  <si>
    <t>SVC000001867</t>
  </si>
  <si>
    <t xml:space="preserve">  TOTAL</t>
  </si>
  <si>
    <t>DEL 1 A 31 DE  MARZO  DEL 2014</t>
  </si>
  <si>
    <t>Cuenta Bancaria No. 240-014792-7</t>
  </si>
  <si>
    <t>`</t>
  </si>
  <si>
    <t>DIRECCION GENERAL DE IMPUESTOS INTERNOS</t>
  </si>
  <si>
    <t>FL BETANCES &amp; ASOCIADOS, SRL</t>
  </si>
  <si>
    <t>DAJ000001816</t>
  </si>
  <si>
    <t>DAJ000001817</t>
  </si>
  <si>
    <t>SVC000001844</t>
  </si>
  <si>
    <t>Cuenta Bancaria No. 240-014793-5</t>
  </si>
  <si>
    <t>DAJ000001866</t>
  </si>
  <si>
    <t>CARGOS BANCARIOS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</si>
</sst>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5" xfId="0" applyFont="1" applyFill="1" applyBorder="1"/>
    <xf numFmtId="43" fontId="2" fillId="2" borderId="5" xfId="1" applyFont="1" applyFill="1" applyBorder="1"/>
    <xf numFmtId="8" fontId="2" fillId="2" borderId="6" xfId="0" applyNumberFormat="1" applyFont="1" applyFill="1" applyBorder="1"/>
    <xf numFmtId="0" fontId="0" fillId="2" borderId="7" xfId="0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8" xfId="0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1" xfId="0" applyFill="1" applyBorder="1"/>
    <xf numFmtId="14" fontId="2" fillId="0" borderId="10" xfId="0" applyNumberFormat="1" applyFont="1" applyBorder="1"/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43" fontId="2" fillId="0" borderId="10" xfId="1" applyFont="1" applyBorder="1"/>
    <xf numFmtId="14" fontId="2" fillId="0" borderId="12" xfId="0" applyNumberFormat="1" applyFon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43" fontId="2" fillId="0" borderId="12" xfId="1" applyFont="1" applyBorder="1"/>
    <xf numFmtId="43" fontId="2" fillId="0" borderId="0" xfId="1" applyFont="1" applyBorder="1"/>
    <xf numFmtId="43" fontId="0" fillId="0" borderId="0" xfId="1" applyFont="1"/>
    <xf numFmtId="19" fontId="0" fillId="0" borderId="0" xfId="0" applyNumberFormat="1"/>
    <xf numFmtId="14" fontId="0" fillId="0" borderId="0" xfId="0" applyNumberFormat="1"/>
    <xf numFmtId="0" fontId="0" fillId="2" borderId="13" xfId="0" applyFill="1" applyBorder="1"/>
    <xf numFmtId="8" fontId="3" fillId="2" borderId="14" xfId="0" applyNumberFormat="1" applyFont="1" applyFill="1" applyBorder="1"/>
    <xf numFmtId="0" fontId="0" fillId="2" borderId="10" xfId="0" applyFill="1" applyBorder="1"/>
    <xf numFmtId="8" fontId="2" fillId="0" borderId="10" xfId="0" applyNumberFormat="1" applyFont="1" applyBorder="1"/>
    <xf numFmtId="0" fontId="0" fillId="0" borderId="14" xfId="0" applyFont="1" applyBorder="1"/>
    <xf numFmtId="8" fontId="0" fillId="0" borderId="0" xfId="0" applyNumberForma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8" fontId="0" fillId="0" borderId="0" xfId="0" applyNumberFormat="1"/>
    <xf numFmtId="0" fontId="0" fillId="0" borderId="10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1676400</xdr:colOff>
      <xdr:row>0</xdr:row>
      <xdr:rowOff>47625</xdr:rowOff>
    </xdr:from>
    <xdr:to>
      <xdr:col>2</xdr:col>
      <xdr:colOff>2496781</xdr:colOff>
      <xdr:row>5</xdr:row>
      <xdr:rowOff>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5" y="47625"/>
          <a:ext cx="8203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0</xdr:row>
      <xdr:rowOff>0</xdr:rowOff>
    </xdr:from>
    <xdr:to>
      <xdr:col>3</xdr:col>
      <xdr:colOff>323850</xdr:colOff>
      <xdr:row>4</xdr:row>
      <xdr:rowOff>155714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0"/>
          <a:ext cx="676275" cy="917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1914531</xdr:colOff>
      <xdr:row>0</xdr:row>
      <xdr:rowOff>19083</xdr:rowOff>
    </xdr:from>
    <xdr:to>
      <xdr:col>2</xdr:col>
      <xdr:colOff>2757389</xdr:colOff>
      <xdr:row>5</xdr:row>
      <xdr:rowOff>9440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6" y="19083"/>
          <a:ext cx="842858" cy="94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1914531</xdr:colOff>
      <xdr:row>0</xdr:row>
      <xdr:rowOff>19083</xdr:rowOff>
    </xdr:from>
    <xdr:to>
      <xdr:col>2</xdr:col>
      <xdr:colOff>2757389</xdr:colOff>
      <xdr:row>5</xdr:row>
      <xdr:rowOff>9440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3331" y="19083"/>
          <a:ext cx="4658" cy="94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1209675</xdr:colOff>
      <xdr:row>0</xdr:row>
      <xdr:rowOff>38100</xdr:rowOff>
    </xdr:from>
    <xdr:to>
      <xdr:col>3</xdr:col>
      <xdr:colOff>138008</xdr:colOff>
      <xdr:row>5</xdr:row>
      <xdr:rowOff>28457</xdr:rowOff>
    </xdr:to>
    <xdr:pic>
      <xdr:nvPicPr>
        <xdr:cNvPr id="3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38100"/>
          <a:ext cx="842858" cy="94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6"/>
  <sheetViews>
    <sheetView tabSelected="1" workbookViewId="0">
      <selection activeCell="H9" sqref="H9"/>
    </sheetView>
  </sheetViews>
  <sheetFormatPr defaultRowHeight="15"/>
  <cols>
    <col min="1" max="1" width="10.85546875" customWidth="1"/>
    <col min="2" max="2" width="13.85546875" customWidth="1"/>
    <col min="3" max="3" width="39.140625" customWidth="1"/>
    <col min="4" max="4" width="15.140625" customWidth="1"/>
    <col min="5" max="5" width="14.85546875" customWidth="1"/>
    <col min="6" max="6" width="16.140625" customWidth="1"/>
  </cols>
  <sheetData>
    <row r="6" spans="1:6">
      <c r="A6" s="36" t="s">
        <v>0</v>
      </c>
      <c r="B6" s="36"/>
      <c r="C6" s="36"/>
      <c r="D6" s="36"/>
      <c r="E6" s="36"/>
      <c r="F6" s="36"/>
    </row>
    <row r="7" spans="1:6">
      <c r="A7" s="36" t="s">
        <v>1</v>
      </c>
      <c r="B7" s="36"/>
      <c r="C7" s="36"/>
      <c r="D7" s="36"/>
      <c r="E7" s="36"/>
      <c r="F7" s="36"/>
    </row>
    <row r="8" spans="1:6">
      <c r="A8" s="36" t="s">
        <v>2</v>
      </c>
      <c r="B8" s="36"/>
      <c r="C8" s="36"/>
      <c r="D8" s="36"/>
      <c r="E8" s="36"/>
      <c r="F8" s="36"/>
    </row>
    <row r="9" spans="1:6">
      <c r="A9" s="36" t="s">
        <v>3</v>
      </c>
      <c r="B9" s="36"/>
      <c r="C9" s="36"/>
      <c r="D9" s="36"/>
      <c r="E9" s="36"/>
      <c r="F9" s="36"/>
    </row>
    <row r="10" spans="1:6" ht="15.75" thickBot="1">
      <c r="A10" s="36" t="s">
        <v>4</v>
      </c>
      <c r="B10" s="36"/>
      <c r="C10" s="36"/>
      <c r="D10" s="36"/>
      <c r="E10" s="36"/>
      <c r="F10" s="36"/>
    </row>
    <row r="11" spans="1:6">
      <c r="A11" s="1"/>
      <c r="B11" s="2"/>
      <c r="C11" s="3" t="s">
        <v>5</v>
      </c>
      <c r="D11" s="2"/>
      <c r="E11" s="2"/>
      <c r="F11" s="4"/>
    </row>
    <row r="12" spans="1:6">
      <c r="A12" s="5"/>
      <c r="B12" s="6"/>
      <c r="C12" s="6"/>
      <c r="D12" s="7" t="s">
        <v>6</v>
      </c>
      <c r="E12" s="8"/>
      <c r="F12" s="9">
        <v>187959.66999999902</v>
      </c>
    </row>
    <row r="13" spans="1:6" hidden="1">
      <c r="A13" s="10"/>
      <c r="B13" s="11"/>
      <c r="C13" s="11"/>
      <c r="D13" s="12"/>
      <c r="E13" s="11"/>
      <c r="F13" s="13"/>
    </row>
    <row r="14" spans="1:6">
      <c r="A14" s="14" t="s">
        <v>7</v>
      </c>
      <c r="B14" s="15" t="s">
        <v>8</v>
      </c>
      <c r="C14" s="15" t="s">
        <v>9</v>
      </c>
      <c r="D14" s="15" t="s">
        <v>10</v>
      </c>
      <c r="E14" s="15" t="s">
        <v>11</v>
      </c>
      <c r="F14" s="16"/>
    </row>
    <row r="15" spans="1:6">
      <c r="A15" s="17">
        <v>41701</v>
      </c>
      <c r="B15" s="18" t="s">
        <v>12</v>
      </c>
      <c r="C15" s="19" t="s">
        <v>13</v>
      </c>
      <c r="D15" s="20">
        <v>175378.75</v>
      </c>
      <c r="E15" s="20"/>
      <c r="F15" s="20">
        <f>+F12+D15</f>
        <v>363338.41999999899</v>
      </c>
    </row>
    <row r="16" spans="1:6">
      <c r="A16" s="17">
        <v>41702</v>
      </c>
      <c r="B16" s="18">
        <v>8364</v>
      </c>
      <c r="C16" s="19" t="s">
        <v>14</v>
      </c>
      <c r="D16" s="20"/>
      <c r="E16" s="20">
        <v>11424.08</v>
      </c>
      <c r="F16" s="20">
        <f>+F15+D16-E16</f>
        <v>351914.33999999898</v>
      </c>
    </row>
    <row r="17" spans="1:6">
      <c r="A17" s="17">
        <v>41702</v>
      </c>
      <c r="B17" s="18">
        <v>8365</v>
      </c>
      <c r="C17" s="19" t="s">
        <v>15</v>
      </c>
      <c r="D17" s="20"/>
      <c r="E17" s="20">
        <v>11952.42</v>
      </c>
      <c r="F17" s="20">
        <f t="shared" ref="F17:F34" si="0">+F16+D17-E17</f>
        <v>339961.91999999899</v>
      </c>
    </row>
    <row r="18" spans="1:6">
      <c r="A18" s="17">
        <v>41703</v>
      </c>
      <c r="B18" s="18" t="s">
        <v>16</v>
      </c>
      <c r="C18" s="19" t="s">
        <v>17</v>
      </c>
      <c r="D18" s="20"/>
      <c r="E18" s="20">
        <v>126722.5</v>
      </c>
      <c r="F18" s="20">
        <f t="shared" si="0"/>
        <v>213239.41999999899</v>
      </c>
    </row>
    <row r="19" spans="1:6">
      <c r="A19" s="17">
        <v>41708</v>
      </c>
      <c r="B19" s="18">
        <v>8366</v>
      </c>
      <c r="C19" s="19" t="s">
        <v>18</v>
      </c>
      <c r="D19" s="20"/>
      <c r="E19" s="20">
        <v>31320.85</v>
      </c>
      <c r="F19" s="20">
        <f t="shared" si="0"/>
        <v>181918.56999999899</v>
      </c>
    </row>
    <row r="20" spans="1:6">
      <c r="A20" s="17">
        <v>41710</v>
      </c>
      <c r="B20" s="18" t="s">
        <v>19</v>
      </c>
      <c r="C20" s="19" t="s">
        <v>13</v>
      </c>
      <c r="D20" s="20">
        <v>632988.82999999996</v>
      </c>
      <c r="E20" s="20"/>
      <c r="F20" s="20">
        <f t="shared" si="0"/>
        <v>814907.39999999898</v>
      </c>
    </row>
    <row r="21" spans="1:6">
      <c r="A21" s="17">
        <v>41711</v>
      </c>
      <c r="B21" s="18">
        <v>8367</v>
      </c>
      <c r="C21" s="19" t="s">
        <v>20</v>
      </c>
      <c r="D21" s="20"/>
      <c r="E21" s="20">
        <v>108000</v>
      </c>
      <c r="F21" s="20">
        <f t="shared" si="0"/>
        <v>706907.39999999898</v>
      </c>
    </row>
    <row r="22" spans="1:6">
      <c r="A22" s="17">
        <v>41711</v>
      </c>
      <c r="B22" s="18">
        <v>8368</v>
      </c>
      <c r="C22" s="19" t="s">
        <v>21</v>
      </c>
      <c r="D22" s="20"/>
      <c r="E22" s="20">
        <v>65812.5</v>
      </c>
      <c r="F22" s="20">
        <f t="shared" si="0"/>
        <v>641094.89999999898</v>
      </c>
    </row>
    <row r="23" spans="1:6">
      <c r="A23" s="17">
        <v>41717</v>
      </c>
      <c r="B23" s="18">
        <v>8369</v>
      </c>
      <c r="C23" s="19" t="s">
        <v>22</v>
      </c>
      <c r="D23" s="20"/>
      <c r="E23" s="20">
        <v>7652.26</v>
      </c>
      <c r="F23" s="20">
        <f t="shared" si="0"/>
        <v>633442.63999999897</v>
      </c>
    </row>
    <row r="24" spans="1:6">
      <c r="A24" s="17">
        <v>41718</v>
      </c>
      <c r="B24" s="18">
        <v>8370</v>
      </c>
      <c r="C24" s="19" t="s">
        <v>23</v>
      </c>
      <c r="D24" s="20"/>
      <c r="E24" s="20"/>
      <c r="F24" s="20">
        <f t="shared" si="0"/>
        <v>633442.63999999897</v>
      </c>
    </row>
    <row r="25" spans="1:6">
      <c r="A25" s="17">
        <v>41719</v>
      </c>
      <c r="B25" s="18">
        <v>8371</v>
      </c>
      <c r="C25" s="19" t="s">
        <v>24</v>
      </c>
      <c r="D25" s="20"/>
      <c r="E25" s="20">
        <v>36779.57</v>
      </c>
      <c r="F25" s="20">
        <f t="shared" si="0"/>
        <v>596663.06999999902</v>
      </c>
    </row>
    <row r="26" spans="1:6">
      <c r="A26" s="17">
        <v>41723</v>
      </c>
      <c r="B26" s="18">
        <v>8372</v>
      </c>
      <c r="C26" s="19" t="s">
        <v>25</v>
      </c>
      <c r="D26" s="20"/>
      <c r="E26" s="20">
        <v>4500</v>
      </c>
      <c r="F26" s="20">
        <f t="shared" si="0"/>
        <v>592163.06999999902</v>
      </c>
    </row>
    <row r="27" spans="1:6">
      <c r="A27" s="17">
        <v>41723</v>
      </c>
      <c r="B27" s="18" t="s">
        <v>26</v>
      </c>
      <c r="C27" s="19" t="s">
        <v>13</v>
      </c>
      <c r="D27" s="20">
        <v>5900</v>
      </c>
      <c r="E27" s="20"/>
      <c r="F27" s="20">
        <f t="shared" si="0"/>
        <v>598063.06999999902</v>
      </c>
    </row>
    <row r="28" spans="1:6">
      <c r="A28" s="17">
        <v>41725</v>
      </c>
      <c r="B28" s="18">
        <v>8373</v>
      </c>
      <c r="C28" s="19" t="s">
        <v>23</v>
      </c>
      <c r="D28" s="20"/>
      <c r="E28" s="20"/>
      <c r="F28" s="20">
        <f t="shared" si="0"/>
        <v>598063.06999999902</v>
      </c>
    </row>
    <row r="29" spans="1:6">
      <c r="A29" s="17">
        <v>41725</v>
      </c>
      <c r="B29" s="18">
        <v>8374</v>
      </c>
      <c r="C29" s="19" t="s">
        <v>23</v>
      </c>
      <c r="D29" s="20"/>
      <c r="E29" s="20"/>
      <c r="F29" s="20">
        <f t="shared" si="0"/>
        <v>598063.06999999902</v>
      </c>
    </row>
    <row r="30" spans="1:6">
      <c r="A30" s="17">
        <v>41725</v>
      </c>
      <c r="B30" s="18">
        <v>8375</v>
      </c>
      <c r="C30" s="19" t="s">
        <v>23</v>
      </c>
      <c r="D30" s="20"/>
      <c r="E30" s="20"/>
      <c r="F30" s="20">
        <f t="shared" si="0"/>
        <v>598063.06999999902</v>
      </c>
    </row>
    <row r="31" spans="1:6">
      <c r="A31" s="17">
        <v>41725</v>
      </c>
      <c r="B31" s="18">
        <v>8376</v>
      </c>
      <c r="C31" s="19" t="s">
        <v>20</v>
      </c>
      <c r="D31" s="20"/>
      <c r="E31" s="20">
        <v>54000</v>
      </c>
      <c r="F31" s="20">
        <f t="shared" si="0"/>
        <v>544063.06999999902</v>
      </c>
    </row>
    <row r="32" spans="1:6">
      <c r="A32" s="17">
        <v>41725</v>
      </c>
      <c r="B32" s="18">
        <v>8377</v>
      </c>
      <c r="C32" s="19" t="s">
        <v>27</v>
      </c>
      <c r="D32" s="20"/>
      <c r="E32" s="20">
        <v>26920.78</v>
      </c>
      <c r="F32" s="20">
        <f t="shared" si="0"/>
        <v>517142.28999999899</v>
      </c>
    </row>
    <row r="33" spans="1:6">
      <c r="A33" s="17">
        <v>41726</v>
      </c>
      <c r="B33" s="18" t="s">
        <v>28</v>
      </c>
      <c r="C33" s="19" t="s">
        <v>29</v>
      </c>
      <c r="D33" s="20"/>
      <c r="E33" s="20">
        <v>52072.5</v>
      </c>
      <c r="F33" s="20">
        <f t="shared" si="0"/>
        <v>465069.78999999899</v>
      </c>
    </row>
    <row r="34" spans="1:6">
      <c r="A34" s="21">
        <v>41729</v>
      </c>
      <c r="B34" s="22" t="s">
        <v>30</v>
      </c>
      <c r="C34" s="23" t="s">
        <v>31</v>
      </c>
      <c r="D34" s="24"/>
      <c r="E34" s="24">
        <v>1090.98</v>
      </c>
      <c r="F34" s="20">
        <f t="shared" si="0"/>
        <v>463978.80999999901</v>
      </c>
    </row>
    <row r="35" spans="1:6">
      <c r="A35" s="19"/>
      <c r="B35" s="18"/>
      <c r="C35" s="19" t="s">
        <v>32</v>
      </c>
      <c r="D35" s="20">
        <f>SUM(D15:D34)</f>
        <v>814267.58</v>
      </c>
      <c r="E35" s="20">
        <f>SUM(E15:E34)</f>
        <v>538248.43999999994</v>
      </c>
      <c r="F35" s="25"/>
    </row>
    <row r="36" spans="1:6">
      <c r="D36" s="26"/>
      <c r="E36" s="26"/>
      <c r="F36" s="26"/>
    </row>
  </sheetData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25" sqref="E25"/>
    </sheetView>
  </sheetViews>
  <sheetFormatPr defaultRowHeight="15"/>
  <cols>
    <col min="1" max="1" width="10.42578125" customWidth="1"/>
    <col min="2" max="2" width="17.85546875" customWidth="1"/>
    <col min="3" max="3" width="29.5703125" customWidth="1"/>
    <col min="4" max="4" width="13.85546875" bestFit="1" customWidth="1"/>
    <col min="5" max="5" width="16.42578125" customWidth="1"/>
    <col min="6" max="6" width="21.7109375" customWidth="1"/>
    <col min="8" max="8" width="9.7109375" bestFit="1" customWidth="1"/>
  </cols>
  <sheetData>
    <row r="1" spans="1:6">
      <c r="B1" s="27"/>
      <c r="F1" s="28"/>
    </row>
    <row r="6" spans="1:6">
      <c r="A6" s="36" t="s">
        <v>0</v>
      </c>
      <c r="B6" s="36"/>
      <c r="C6" s="36"/>
      <c r="D6" s="36"/>
      <c r="E6" s="36"/>
      <c r="F6" s="36"/>
    </row>
    <row r="8" spans="1:6">
      <c r="A8" s="36" t="s">
        <v>1</v>
      </c>
      <c r="B8" s="36"/>
      <c r="C8" s="36"/>
      <c r="D8" s="36"/>
      <c r="E8" s="36"/>
      <c r="F8" s="36"/>
    </row>
    <row r="9" spans="1:6">
      <c r="A9" s="36" t="s">
        <v>2</v>
      </c>
      <c r="B9" s="36"/>
      <c r="C9" s="36"/>
      <c r="D9" s="36"/>
      <c r="E9" s="36"/>
      <c r="F9" s="36"/>
    </row>
    <row r="10" spans="1:6">
      <c r="A10" s="36" t="s">
        <v>3</v>
      </c>
      <c r="B10" s="36"/>
      <c r="C10" s="36"/>
      <c r="D10" s="36"/>
      <c r="E10" s="36"/>
      <c r="F10" s="36"/>
    </row>
    <row r="11" spans="1:6" ht="15.75" thickBot="1">
      <c r="A11" s="36" t="s">
        <v>4</v>
      </c>
      <c r="B11" s="36"/>
      <c r="C11" s="36"/>
      <c r="D11" s="36"/>
      <c r="E11" s="36"/>
      <c r="F11" s="36"/>
    </row>
    <row r="12" spans="1:6">
      <c r="A12" s="1"/>
      <c r="B12" s="2"/>
      <c r="C12" s="3" t="s">
        <v>33</v>
      </c>
      <c r="D12" s="3"/>
      <c r="E12" s="2"/>
      <c r="F12" s="4"/>
    </row>
    <row r="13" spans="1:6">
      <c r="A13" s="29"/>
      <c r="B13" s="6"/>
      <c r="C13" s="6"/>
      <c r="D13" s="6"/>
      <c r="E13" s="7" t="s">
        <v>6</v>
      </c>
      <c r="F13" s="30">
        <v>36718843.57</v>
      </c>
    </row>
    <row r="14" spans="1:6">
      <c r="A14" s="10"/>
      <c r="B14" s="11"/>
      <c r="C14" s="11"/>
      <c r="D14" s="11"/>
      <c r="E14" s="12"/>
      <c r="F14" s="13"/>
    </row>
    <row r="15" spans="1:6">
      <c r="A15" s="10"/>
      <c r="B15" s="11"/>
      <c r="C15" s="11"/>
      <c r="D15" s="11"/>
      <c r="E15" s="12"/>
      <c r="F15" s="13"/>
    </row>
    <row r="16" spans="1:6">
      <c r="A16" s="15" t="s">
        <v>7</v>
      </c>
      <c r="B16" s="15" t="s">
        <v>8</v>
      </c>
      <c r="C16" s="15" t="s">
        <v>9</v>
      </c>
      <c r="D16" s="15" t="s">
        <v>10</v>
      </c>
      <c r="E16" s="15" t="s">
        <v>11</v>
      </c>
      <c r="F16" s="31"/>
    </row>
    <row r="17" spans="1:8">
      <c r="A17" s="17">
        <v>41701</v>
      </c>
      <c r="B17" s="19" t="s">
        <v>12</v>
      </c>
      <c r="C17" s="19" t="s">
        <v>34</v>
      </c>
      <c r="D17" s="32"/>
      <c r="E17" s="32">
        <v>175378.75</v>
      </c>
      <c r="F17" s="32">
        <f>+F13-E17</f>
        <v>36543464.82</v>
      </c>
      <c r="H17" s="28"/>
    </row>
    <row r="18" spans="1:8">
      <c r="A18" s="17">
        <v>41710</v>
      </c>
      <c r="B18" s="19" t="s">
        <v>19</v>
      </c>
      <c r="C18" s="19" t="s">
        <v>34</v>
      </c>
      <c r="D18" s="32"/>
      <c r="E18" s="32">
        <v>632988.82999999996</v>
      </c>
      <c r="F18" s="32">
        <f>+F17-E18</f>
        <v>35910475.990000002</v>
      </c>
      <c r="H18" s="28"/>
    </row>
    <row r="19" spans="1:8">
      <c r="A19" s="17">
        <v>41723</v>
      </c>
      <c r="B19" s="19" t="s">
        <v>26</v>
      </c>
      <c r="C19" s="19" t="s">
        <v>34</v>
      </c>
      <c r="D19" s="32"/>
      <c r="E19" s="32">
        <v>5900</v>
      </c>
      <c r="F19" s="32">
        <f>+F18-E19</f>
        <v>35904575.990000002</v>
      </c>
      <c r="H19" s="28"/>
    </row>
    <row r="20" spans="1:8">
      <c r="A20" s="21">
        <v>41729</v>
      </c>
      <c r="B20" s="23" t="s">
        <v>35</v>
      </c>
      <c r="C20" s="23" t="s">
        <v>31</v>
      </c>
      <c r="D20" s="32"/>
      <c r="E20" s="32">
        <v>250</v>
      </c>
      <c r="F20" s="32">
        <f>+F19-E20</f>
        <v>35904325.990000002</v>
      </c>
    </row>
    <row r="21" spans="1:8">
      <c r="A21" s="37" t="s">
        <v>36</v>
      </c>
      <c r="B21" s="37"/>
      <c r="C21" s="37"/>
      <c r="D21" s="33"/>
      <c r="E21" s="32">
        <f>SUM(E17:E20)</f>
        <v>814517.58</v>
      </c>
    </row>
  </sheetData>
  <mergeCells count="6">
    <mergeCell ref="A21:C21"/>
    <mergeCell ref="A6:F6"/>
    <mergeCell ref="A8:F8"/>
    <mergeCell ref="A9:F9"/>
    <mergeCell ref="A10:F10"/>
    <mergeCell ref="A11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4"/>
  <sheetViews>
    <sheetView workbookViewId="0">
      <selection activeCell="C25" sqref="C25"/>
    </sheetView>
  </sheetViews>
  <sheetFormatPr defaultRowHeight="15"/>
  <cols>
    <col min="1" max="1" width="13.5703125" bestFit="1" customWidth="1"/>
    <col min="2" max="2" width="9.7109375" bestFit="1" customWidth="1"/>
    <col min="3" max="3" width="44.28515625" bestFit="1" customWidth="1"/>
    <col min="4" max="4" width="13.7109375" customWidth="1"/>
    <col min="5" max="5" width="16.28515625" customWidth="1"/>
    <col min="6" max="6" width="17.28515625" customWidth="1"/>
    <col min="7" max="7" width="11.85546875" bestFit="1" customWidth="1"/>
    <col min="9" max="9" width="9.7109375" bestFit="1" customWidth="1"/>
  </cols>
  <sheetData>
    <row r="1" spans="1:56">
      <c r="B1" s="27"/>
      <c r="F1" s="28"/>
    </row>
    <row r="6" spans="1:56">
      <c r="A6" s="36" t="s">
        <v>0</v>
      </c>
      <c r="B6" s="36"/>
      <c r="C6" s="36"/>
      <c r="D6" s="36"/>
      <c r="E6" s="36"/>
      <c r="F6" s="36"/>
    </row>
    <row r="8" spans="1:56">
      <c r="A8" s="36" t="s">
        <v>1</v>
      </c>
      <c r="B8" s="36"/>
      <c r="C8" s="36"/>
      <c r="D8" s="36"/>
      <c r="E8" s="36"/>
      <c r="F8" s="36"/>
    </row>
    <row r="9" spans="1:56">
      <c r="A9" s="36" t="s">
        <v>2</v>
      </c>
      <c r="B9" s="36"/>
      <c r="C9" s="36"/>
      <c r="D9" s="36"/>
      <c r="E9" s="36"/>
      <c r="F9" s="36"/>
    </row>
    <row r="10" spans="1:56">
      <c r="A10" s="36" t="s">
        <v>37</v>
      </c>
      <c r="B10" s="36"/>
      <c r="C10" s="36"/>
      <c r="D10" s="36"/>
      <c r="E10" s="36"/>
      <c r="F10" s="36"/>
    </row>
    <row r="11" spans="1:56" ht="15.75" thickBot="1">
      <c r="A11" s="36" t="s">
        <v>4</v>
      </c>
      <c r="B11" s="36"/>
      <c r="C11" s="36"/>
      <c r="D11" s="36"/>
      <c r="E11" s="36"/>
      <c r="F11" s="36"/>
    </row>
    <row r="12" spans="1:56">
      <c r="A12" s="1"/>
      <c r="B12" s="2"/>
      <c r="C12" s="3" t="s">
        <v>38</v>
      </c>
      <c r="D12" s="3"/>
      <c r="E12" s="2"/>
      <c r="F12" s="4"/>
    </row>
    <row r="13" spans="1:56">
      <c r="A13" s="29"/>
      <c r="B13" s="6"/>
      <c r="C13" s="6"/>
      <c r="D13" s="6"/>
      <c r="E13" s="7" t="s">
        <v>6</v>
      </c>
      <c r="F13" s="30">
        <v>310213.74</v>
      </c>
    </row>
    <row r="14" spans="1:56">
      <c r="A14" s="10"/>
      <c r="B14" s="11"/>
      <c r="C14" s="11"/>
      <c r="D14" s="11"/>
      <c r="E14" s="12"/>
      <c r="F14" s="13"/>
    </row>
    <row r="15" spans="1:56">
      <c r="A15" s="10"/>
      <c r="B15" s="11"/>
      <c r="C15" s="11"/>
      <c r="D15" s="11"/>
      <c r="E15" s="12"/>
      <c r="F15" s="13"/>
      <c r="J15" t="s">
        <v>39</v>
      </c>
      <c r="K15" t="s">
        <v>39</v>
      </c>
      <c r="L15" t="s">
        <v>39</v>
      </c>
      <c r="M15" t="s">
        <v>39</v>
      </c>
      <c r="N15" t="s">
        <v>39</v>
      </c>
      <c r="O15" t="s">
        <v>39</v>
      </c>
      <c r="P15" t="s">
        <v>39</v>
      </c>
      <c r="Q15" t="s">
        <v>39</v>
      </c>
      <c r="R15" t="s">
        <v>39</v>
      </c>
      <c r="S15" t="s">
        <v>39</v>
      </c>
      <c r="T15" t="s">
        <v>39</v>
      </c>
      <c r="U15" t="s">
        <v>39</v>
      </c>
      <c r="V15" t="s">
        <v>39</v>
      </c>
      <c r="W15" t="s">
        <v>39</v>
      </c>
      <c r="X15" t="s">
        <v>39</v>
      </c>
      <c r="Y15" t="s">
        <v>39</v>
      </c>
      <c r="Z15" t="s">
        <v>39</v>
      </c>
      <c r="AA15" t="s">
        <v>39</v>
      </c>
      <c r="AB15" t="s">
        <v>39</v>
      </c>
      <c r="AC15" t="s">
        <v>39</v>
      </c>
      <c r="AD15" t="s">
        <v>39</v>
      </c>
      <c r="AE15" t="s">
        <v>39</v>
      </c>
      <c r="AF15" t="s">
        <v>39</v>
      </c>
      <c r="AG15" t="s">
        <v>39</v>
      </c>
      <c r="AH15" t="s">
        <v>39</v>
      </c>
      <c r="AI15" t="s">
        <v>39</v>
      </c>
      <c r="AJ15" t="s">
        <v>39</v>
      </c>
      <c r="AK15" t="s">
        <v>39</v>
      </c>
      <c r="AL15" t="s">
        <v>39</v>
      </c>
      <c r="AM15" t="s">
        <v>39</v>
      </c>
      <c r="AN15" t="s">
        <v>39</v>
      </c>
      <c r="AO15" t="s">
        <v>39</v>
      </c>
      <c r="AP15" t="s">
        <v>39</v>
      </c>
      <c r="AQ15" t="s">
        <v>39</v>
      </c>
      <c r="AR15" t="s">
        <v>39</v>
      </c>
      <c r="AS15" t="s">
        <v>39</v>
      </c>
      <c r="AT15" t="s">
        <v>39</v>
      </c>
      <c r="AU15" t="s">
        <v>39</v>
      </c>
      <c r="AV15" t="s">
        <v>39</v>
      </c>
      <c r="AW15" t="s">
        <v>39</v>
      </c>
      <c r="AX15" t="s">
        <v>39</v>
      </c>
      <c r="AY15" t="s">
        <v>39</v>
      </c>
      <c r="AZ15" t="s">
        <v>39</v>
      </c>
      <c r="BA15" t="s">
        <v>39</v>
      </c>
      <c r="BB15" t="s">
        <v>39</v>
      </c>
      <c r="BC15" t="s">
        <v>39</v>
      </c>
      <c r="BD15" t="s">
        <v>39</v>
      </c>
    </row>
    <row r="16" spans="1:56">
      <c r="A16" s="15" t="s">
        <v>7</v>
      </c>
      <c r="B16" s="15" t="s">
        <v>8</v>
      </c>
      <c r="C16" s="15" t="s">
        <v>9</v>
      </c>
      <c r="D16" s="15" t="s">
        <v>10</v>
      </c>
      <c r="E16" s="15" t="s">
        <v>11</v>
      </c>
      <c r="F16" s="31"/>
    </row>
    <row r="17" spans="1:9">
      <c r="A17" s="19">
        <v>2153889</v>
      </c>
      <c r="B17" s="17">
        <v>41701</v>
      </c>
      <c r="C17" s="19" t="s">
        <v>40</v>
      </c>
      <c r="D17" s="32"/>
      <c r="E17" s="32">
        <v>104620.5</v>
      </c>
      <c r="F17" s="32">
        <f>+F13-E17</f>
        <v>205593.24</v>
      </c>
      <c r="G17" s="34"/>
      <c r="H17" s="35"/>
      <c r="I17" s="28"/>
    </row>
    <row r="18" spans="1:9">
      <c r="A18" s="19">
        <v>20402962</v>
      </c>
      <c r="B18" s="17">
        <v>41701</v>
      </c>
      <c r="C18" s="19" t="s">
        <v>41</v>
      </c>
      <c r="D18" s="32"/>
      <c r="E18" s="32">
        <v>194823.19</v>
      </c>
      <c r="F18" s="32">
        <f>+F17-E18</f>
        <v>10770.049999999988</v>
      </c>
      <c r="G18" s="34"/>
      <c r="H18" s="35"/>
      <c r="I18" s="28"/>
    </row>
    <row r="19" spans="1:9">
      <c r="A19" s="19" t="s">
        <v>42</v>
      </c>
      <c r="B19" s="17">
        <v>41701</v>
      </c>
      <c r="C19" s="19" t="s">
        <v>23</v>
      </c>
      <c r="D19" s="32"/>
      <c r="E19" s="32"/>
      <c r="F19" s="32">
        <f t="shared" ref="F19:F20" si="0">+F18-E19</f>
        <v>10770.049999999988</v>
      </c>
      <c r="G19" s="34"/>
      <c r="H19" s="35"/>
    </row>
    <row r="20" spans="1:9">
      <c r="A20" s="19" t="s">
        <v>43</v>
      </c>
      <c r="B20" s="17">
        <v>41701</v>
      </c>
      <c r="C20" s="19" t="s">
        <v>23</v>
      </c>
      <c r="D20" s="32"/>
      <c r="E20" s="32"/>
      <c r="F20" s="32">
        <f t="shared" si="0"/>
        <v>10770.049999999988</v>
      </c>
      <c r="G20" s="34"/>
      <c r="H20" s="35"/>
    </row>
    <row r="21" spans="1:9">
      <c r="A21" s="19" t="s">
        <v>44</v>
      </c>
      <c r="B21" s="17">
        <v>41729</v>
      </c>
      <c r="C21" s="19" t="s">
        <v>31</v>
      </c>
      <c r="D21" s="32"/>
      <c r="E21" s="32">
        <v>642.23</v>
      </c>
      <c r="F21" s="32">
        <f>+F20-E21</f>
        <v>10127.819999999989</v>
      </c>
      <c r="G21" s="34"/>
      <c r="H21" s="35"/>
      <c r="I21" s="28"/>
    </row>
    <row r="22" spans="1:9">
      <c r="B22" s="28"/>
      <c r="G22" s="35"/>
      <c r="H22" s="35"/>
    </row>
    <row r="23" spans="1:9">
      <c r="G23" s="35"/>
      <c r="H23" s="35"/>
    </row>
    <row r="24" spans="1:9">
      <c r="G24" s="35"/>
      <c r="H24" s="35"/>
    </row>
  </sheetData>
  <mergeCells count="5">
    <mergeCell ref="A6:F6"/>
    <mergeCell ref="A8:F8"/>
    <mergeCell ref="A9:F9"/>
    <mergeCell ref="A10:F10"/>
    <mergeCell ref="A11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C24" sqref="C24"/>
    </sheetView>
  </sheetViews>
  <sheetFormatPr defaultRowHeight="15"/>
  <cols>
    <col min="1" max="1" width="12.140625" customWidth="1"/>
    <col min="2" max="2" width="15.28515625" customWidth="1"/>
    <col min="3" max="3" width="28.7109375" customWidth="1"/>
    <col min="4" max="4" width="12.7109375" customWidth="1"/>
    <col min="5" max="5" width="17" customWidth="1"/>
    <col min="6" max="6" width="14" customWidth="1"/>
    <col min="7" max="7" width="11.85546875" bestFit="1" customWidth="1"/>
    <col min="9" max="9" width="9.7109375" bestFit="1" customWidth="1"/>
  </cols>
  <sheetData>
    <row r="1" spans="1:6">
      <c r="B1" s="27"/>
      <c r="F1" s="28"/>
    </row>
    <row r="6" spans="1:6">
      <c r="A6" s="36" t="s">
        <v>0</v>
      </c>
      <c r="B6" s="36"/>
      <c r="C6" s="36"/>
      <c r="D6" s="36"/>
      <c r="E6" s="36"/>
      <c r="F6" s="36"/>
    </row>
    <row r="8" spans="1:6">
      <c r="A8" s="36" t="s">
        <v>1</v>
      </c>
      <c r="B8" s="36"/>
      <c r="C8" s="36"/>
      <c r="D8" s="36"/>
      <c r="E8" s="36"/>
      <c r="F8" s="36"/>
    </row>
    <row r="9" spans="1:6">
      <c r="A9" s="36" t="s">
        <v>2</v>
      </c>
      <c r="B9" s="36"/>
      <c r="C9" s="36"/>
      <c r="D9" s="36"/>
      <c r="E9" s="36"/>
      <c r="F9" s="36"/>
    </row>
    <row r="10" spans="1:6">
      <c r="A10" s="36" t="s">
        <v>37</v>
      </c>
      <c r="B10" s="36"/>
      <c r="C10" s="36"/>
      <c r="D10" s="36"/>
      <c r="E10" s="36"/>
      <c r="F10" s="36"/>
    </row>
    <row r="11" spans="1:6" ht="15.75" thickBot="1">
      <c r="A11" s="36" t="s">
        <v>4</v>
      </c>
      <c r="B11" s="36"/>
      <c r="C11" s="36"/>
      <c r="D11" s="36"/>
      <c r="E11" s="36"/>
      <c r="F11" s="36"/>
    </row>
    <row r="12" spans="1:6">
      <c r="A12" s="1"/>
      <c r="B12" s="2"/>
      <c r="C12" s="3" t="s">
        <v>45</v>
      </c>
      <c r="D12" s="3"/>
      <c r="E12" s="2"/>
      <c r="F12" s="4"/>
    </row>
    <row r="13" spans="1:6">
      <c r="A13" s="29"/>
      <c r="B13" s="6"/>
      <c r="C13" s="6"/>
      <c r="D13" s="6"/>
      <c r="E13" s="7" t="s">
        <v>6</v>
      </c>
      <c r="F13" s="30">
        <v>614807.62</v>
      </c>
    </row>
    <row r="14" spans="1:6">
      <c r="A14" s="10"/>
      <c r="B14" s="11"/>
      <c r="C14" s="11"/>
      <c r="D14" s="11"/>
      <c r="E14" s="12"/>
      <c r="F14" s="13"/>
    </row>
    <row r="15" spans="1:6">
      <c r="A15" s="10"/>
      <c r="B15" s="11"/>
      <c r="C15" s="11"/>
      <c r="D15" s="11"/>
      <c r="E15" s="12"/>
      <c r="F15" s="13"/>
    </row>
    <row r="16" spans="1:6">
      <c r="A16" s="15" t="s">
        <v>7</v>
      </c>
      <c r="B16" s="15" t="s">
        <v>8</v>
      </c>
      <c r="C16" s="15" t="s">
        <v>9</v>
      </c>
      <c r="D16" s="15" t="s">
        <v>10</v>
      </c>
      <c r="E16" s="15" t="s">
        <v>11</v>
      </c>
      <c r="F16" s="31"/>
    </row>
    <row r="17" spans="1:9">
      <c r="A17" s="17">
        <v>41729</v>
      </c>
      <c r="B17" s="19" t="s">
        <v>46</v>
      </c>
      <c r="C17" s="32" t="s">
        <v>47</v>
      </c>
      <c r="D17" s="19"/>
      <c r="E17" s="32">
        <v>150</v>
      </c>
      <c r="F17" s="32">
        <f>+F13-E17</f>
        <v>614657.62</v>
      </c>
      <c r="G17" s="38"/>
      <c r="I17" s="28"/>
    </row>
    <row r="18" spans="1:9">
      <c r="A18" s="39"/>
      <c r="B18" s="40" t="s">
        <v>32</v>
      </c>
      <c r="C18" s="41"/>
      <c r="D18" s="19"/>
      <c r="E18" s="32">
        <f>SUM(E17)</f>
        <v>150</v>
      </c>
      <c r="F18" s="35"/>
    </row>
  </sheetData>
  <mergeCells count="6">
    <mergeCell ref="A6:F6"/>
    <mergeCell ref="A8:F8"/>
    <mergeCell ref="A9:F9"/>
    <mergeCell ref="A10:F10"/>
    <mergeCell ref="A11:F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CUENTA No. 240-01951-0 MARZO </vt:lpstr>
      <vt:lpstr>CUENTA No. 240-010733-0 MARZO </vt:lpstr>
      <vt:lpstr>CUENTA No. 240-014792-7 MARZO</vt:lpstr>
      <vt:lpstr>CUENTA No. 240-014793-5 MARZO 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2014-07-29T15:04:39Z</dcterms:created>
  <dcterms:modified xsi:type="dcterms:W3CDTF">2014-07-29T15:17:38Z</dcterms:modified>
</cp:coreProperties>
</file>