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55" windowHeight="7935" firstSheet="2" activeTab="3"/>
  </bookViews>
  <sheets>
    <sheet name="CUENTA No. 240-010951-0 ABRIL " sheetId="1" r:id="rId1"/>
    <sheet name="CUENTA NO. 240-010733-0 ABRIL " sheetId="2" r:id="rId2"/>
    <sheet name="CUENTA NO. 240-014792-7" sheetId="3" r:id="rId3"/>
    <sheet name="CUENTA NO. 240-014793-5" sheetId="4" r:id="rId4"/>
  </sheets>
  <calcPr calcId="125725"/>
</workbook>
</file>

<file path=xl/calcChain.xml><?xml version="1.0" encoding="utf-8"?>
<calcChain xmlns="http://schemas.openxmlformats.org/spreadsheetml/2006/main">
  <c r="E18" i="4"/>
  <c r="F17"/>
  <c r="E18" i="3"/>
  <c r="F17"/>
  <c r="E20" i="2"/>
  <c r="F17"/>
  <c r="F18" s="1"/>
  <c r="F19" s="1"/>
  <c r="E25" i="1"/>
  <c r="D25"/>
  <c r="F18"/>
  <c r="F19" s="1"/>
  <c r="F20" s="1"/>
  <c r="F21" s="1"/>
  <c r="F22" s="1"/>
  <c r="F23" s="1"/>
  <c r="F24" s="1"/>
  <c r="F17"/>
</calcChain>
</file>

<file path=xl/sharedStrings.xml><?xml version="1.0" encoding="utf-8"?>
<sst xmlns="http://schemas.openxmlformats.org/spreadsheetml/2006/main" count="75" uniqueCount="37">
  <si>
    <t>OFICINA PRESIDENCIAL DE LA TECNOLOGIA DE LA INFORMACION Y COMUNICACION</t>
  </si>
  <si>
    <t>LIBRO BANCO</t>
  </si>
  <si>
    <t>BANCO DE RESERVAS DE LA REPUBLICA DOMINICANA</t>
  </si>
  <si>
    <t>DEL 1 AL 30 DE ABRIL 2014</t>
  </si>
  <si>
    <t xml:space="preserve">VALOR EN RD $ </t>
  </si>
  <si>
    <t>Cuenta Bancaria No. 240-010951-0</t>
  </si>
  <si>
    <t xml:space="preserve">BALANCE INICIAL : </t>
  </si>
  <si>
    <t>FECHA</t>
  </si>
  <si>
    <t>No. CK / TRANSF</t>
  </si>
  <si>
    <t>DESCRIPCION</t>
  </si>
  <si>
    <t>DEBITO</t>
  </si>
  <si>
    <t>CREDITO</t>
  </si>
  <si>
    <t>XFR000001826</t>
  </si>
  <si>
    <t>Transferir de BCO RESERVAS AC</t>
  </si>
  <si>
    <t>COMPUSOLUCIONES, J C, S. A.</t>
  </si>
  <si>
    <t>DAJ000001827</t>
  </si>
  <si>
    <t>NIURKA MARIBEL FRUCTUOSO KING</t>
  </si>
  <si>
    <t>DAJ000001828</t>
  </si>
  <si>
    <t>LUIS CARLOS MATEO VALDEZ</t>
  </si>
  <si>
    <t>XFR000001829</t>
  </si>
  <si>
    <t xml:space="preserve"> </t>
  </si>
  <si>
    <t>ARMANDO GARCIA</t>
  </si>
  <si>
    <t>anulado</t>
  </si>
  <si>
    <t>SVC000001877</t>
  </si>
  <si>
    <t>Ajuste de conciliación</t>
  </si>
  <si>
    <t>DEL 1 AL 30  DE  ABRIL 2014</t>
  </si>
  <si>
    <t>Cuenta Bancaria No. 240-010733-0</t>
  </si>
  <si>
    <t>Transferir a BCO RESERVAS OP</t>
  </si>
  <si>
    <t>SVC000001868</t>
  </si>
  <si>
    <t>TOTAL</t>
  </si>
  <si>
    <t>DEL 1 A 30 DE  ABRIL   DEL 2014</t>
  </si>
  <si>
    <t>Cuenta Bancaria No. 240-014792-7</t>
  </si>
  <si>
    <t>SVC000001845</t>
  </si>
  <si>
    <t>DEL 1 A 30 DE   ABRIL DEL 2014</t>
  </si>
  <si>
    <t>Cuenta Bancaria No. 240-014793-5</t>
  </si>
  <si>
    <t>DAJ000001866</t>
  </si>
  <si>
    <t>CARGOS BANCARIOS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</si>
</sst>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9" fontId="0" fillId="0" borderId="0" xfId="0" applyNumberFormat="1"/>
    <xf numFmtId="1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2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2" fillId="2" borderId="5" xfId="0" applyFont="1" applyFill="1" applyBorder="1"/>
    <xf numFmtId="43" fontId="2" fillId="2" borderId="5" xfId="1" applyFont="1" applyFill="1" applyBorder="1"/>
    <xf numFmtId="8" fontId="2" fillId="2" borderId="6" xfId="0" applyNumberFormat="1" applyFont="1" applyFill="1" applyBorder="1"/>
    <xf numFmtId="0" fontId="0" fillId="2" borderId="7" xfId="0" applyFill="1" applyBorder="1"/>
    <xf numFmtId="0" fontId="0" fillId="2" borderId="0" xfId="0" applyFill="1" applyBorder="1"/>
    <xf numFmtId="0" fontId="2" fillId="2" borderId="0" xfId="0" applyFont="1" applyFill="1" applyBorder="1"/>
    <xf numFmtId="0" fontId="0" fillId="2" borderId="8" xfId="0" applyFill="1" applyBorder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/>
    <xf numFmtId="14" fontId="2" fillId="0" borderId="10" xfId="0" applyNumberFormat="1" applyFont="1" applyBorder="1"/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43" fontId="2" fillId="0" borderId="10" xfId="1" applyFont="1" applyBorder="1"/>
    <xf numFmtId="8" fontId="2" fillId="0" borderId="10" xfId="0" applyNumberFormat="1" applyFont="1" applyBorder="1"/>
    <xf numFmtId="43" fontId="2" fillId="0" borderId="10" xfId="0" applyNumberFormat="1" applyFont="1" applyBorder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right"/>
    </xf>
    <xf numFmtId="0" fontId="0" fillId="2" borderId="12" xfId="0" applyFill="1" applyBorder="1"/>
    <xf numFmtId="8" fontId="3" fillId="2" borderId="13" xfId="0" applyNumberFormat="1" applyFont="1" applyFill="1" applyBorder="1"/>
    <xf numFmtId="0" fontId="0" fillId="2" borderId="10" xfId="0" applyFill="1" applyBorder="1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8" fontId="2" fillId="2" borderId="10" xfId="0" applyNumberFormat="1" applyFont="1" applyFill="1" applyBorder="1"/>
    <xf numFmtId="8" fontId="0" fillId="0" borderId="0" xfId="0" applyNumberFormat="1"/>
    <xf numFmtId="0" fontId="0" fillId="0" borderId="10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1733550</xdr:colOff>
      <xdr:row>0</xdr:row>
      <xdr:rowOff>57150</xdr:rowOff>
    </xdr:from>
    <xdr:to>
      <xdr:col>3</xdr:col>
      <xdr:colOff>401281</xdr:colOff>
      <xdr:row>5</xdr:row>
      <xdr:rowOff>22364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57550" y="57150"/>
          <a:ext cx="820381" cy="9177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1762124</xdr:colOff>
      <xdr:row>0</xdr:row>
      <xdr:rowOff>47625</xdr:rowOff>
    </xdr:from>
    <xdr:to>
      <xdr:col>3</xdr:col>
      <xdr:colOff>171450</xdr:colOff>
      <xdr:row>4</xdr:row>
      <xdr:rowOff>153054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8524" y="47625"/>
          <a:ext cx="647701" cy="867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1914531</xdr:colOff>
      <xdr:row>0</xdr:row>
      <xdr:rowOff>19083</xdr:rowOff>
    </xdr:from>
    <xdr:to>
      <xdr:col>2</xdr:col>
      <xdr:colOff>2757389</xdr:colOff>
      <xdr:row>5</xdr:row>
      <xdr:rowOff>9440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1356" y="19083"/>
          <a:ext cx="46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1362075</xdr:colOff>
      <xdr:row>0</xdr:row>
      <xdr:rowOff>28575</xdr:rowOff>
    </xdr:from>
    <xdr:to>
      <xdr:col>3</xdr:col>
      <xdr:colOff>651604</xdr:colOff>
      <xdr:row>4</xdr:row>
      <xdr:rowOff>134004</xdr:rowOff>
    </xdr:to>
    <xdr:pic>
      <xdr:nvPicPr>
        <xdr:cNvPr id="3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5" y="28575"/>
          <a:ext cx="775429" cy="8674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1914531</xdr:colOff>
      <xdr:row>0</xdr:row>
      <xdr:rowOff>19083</xdr:rowOff>
    </xdr:from>
    <xdr:to>
      <xdr:col>2</xdr:col>
      <xdr:colOff>2757389</xdr:colOff>
      <xdr:row>5</xdr:row>
      <xdr:rowOff>9440</xdr:rowOff>
    </xdr:to>
    <xdr:pic>
      <xdr:nvPicPr>
        <xdr:cNvPr id="2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43331" y="19083"/>
          <a:ext cx="46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1209675</xdr:colOff>
      <xdr:row>0</xdr:row>
      <xdr:rowOff>38100</xdr:rowOff>
    </xdr:from>
    <xdr:to>
      <xdr:col>3</xdr:col>
      <xdr:colOff>138008</xdr:colOff>
      <xdr:row>5</xdr:row>
      <xdr:rowOff>28457</xdr:rowOff>
    </xdr:to>
    <xdr:pic>
      <xdr:nvPicPr>
        <xdr:cNvPr id="3" name="Picture 10" descr="Description: Description: Description: Description: cid:image007.png@01CE68EA.F1FD7A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8475" y="38100"/>
          <a:ext cx="842858" cy="942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workbookViewId="0">
      <selection activeCell="G20" sqref="G20"/>
    </sheetView>
  </sheetViews>
  <sheetFormatPr defaultRowHeight="15"/>
  <cols>
    <col min="1" max="1" width="9.85546875" customWidth="1"/>
    <col min="2" max="2" width="13" customWidth="1"/>
    <col min="3" max="3" width="32.28515625" customWidth="1"/>
    <col min="4" max="4" width="18.7109375" customWidth="1"/>
    <col min="5" max="5" width="17.7109375" customWidth="1"/>
    <col min="6" max="7" width="17" customWidth="1"/>
  </cols>
  <sheetData>
    <row r="1" spans="1:6">
      <c r="B1" s="1"/>
      <c r="F1" s="2"/>
    </row>
    <row r="2" spans="1:6">
      <c r="B2" s="1"/>
      <c r="F2" s="2"/>
    </row>
    <row r="3" spans="1:6">
      <c r="B3" s="1"/>
      <c r="F3" s="2"/>
    </row>
    <row r="4" spans="1:6">
      <c r="B4" s="1"/>
      <c r="F4" s="2"/>
    </row>
    <row r="6" spans="1:6">
      <c r="A6" s="31" t="s">
        <v>0</v>
      </c>
      <c r="B6" s="31"/>
      <c r="C6" s="31"/>
      <c r="D6" s="31"/>
      <c r="E6" s="31"/>
      <c r="F6" s="31"/>
    </row>
    <row r="8" spans="1:6">
      <c r="A8" s="31" t="s">
        <v>1</v>
      </c>
      <c r="B8" s="31"/>
      <c r="C8" s="31"/>
      <c r="D8" s="31"/>
      <c r="E8" s="31"/>
      <c r="F8" s="31"/>
    </row>
    <row r="9" spans="1:6">
      <c r="A9" s="31" t="s">
        <v>2</v>
      </c>
      <c r="B9" s="31"/>
      <c r="C9" s="31"/>
      <c r="D9" s="31"/>
      <c r="E9" s="31"/>
      <c r="F9" s="31"/>
    </row>
    <row r="10" spans="1:6">
      <c r="A10" s="31" t="s">
        <v>3</v>
      </c>
      <c r="B10" s="31"/>
      <c r="C10" s="31"/>
      <c r="D10" s="31"/>
      <c r="E10" s="31"/>
      <c r="F10" s="31"/>
    </row>
    <row r="11" spans="1:6" ht="15.75" thickBot="1">
      <c r="A11" s="31" t="s">
        <v>4</v>
      </c>
      <c r="B11" s="31"/>
      <c r="C11" s="31"/>
      <c r="D11" s="31"/>
      <c r="E11" s="31"/>
      <c r="F11" s="31"/>
    </row>
    <row r="12" spans="1:6">
      <c r="A12" s="3"/>
      <c r="B12" s="4"/>
      <c r="C12" s="5" t="s">
        <v>5</v>
      </c>
      <c r="D12" s="4"/>
      <c r="E12" s="4"/>
      <c r="F12" s="6"/>
    </row>
    <row r="13" spans="1:6">
      <c r="A13" s="7"/>
      <c r="B13" s="8"/>
      <c r="C13" s="8"/>
      <c r="D13" s="9" t="s">
        <v>6</v>
      </c>
      <c r="E13" s="10"/>
      <c r="F13" s="11">
        <v>463978.81</v>
      </c>
    </row>
    <row r="14" spans="1:6">
      <c r="A14" s="12"/>
      <c r="B14" s="13"/>
      <c r="C14" s="13"/>
      <c r="D14" s="14"/>
      <c r="E14" s="13"/>
      <c r="F14" s="15"/>
    </row>
    <row r="15" spans="1:6">
      <c r="A15" s="12"/>
      <c r="B15" s="13"/>
      <c r="C15" s="13"/>
      <c r="D15" s="14"/>
      <c r="E15" s="13"/>
      <c r="F15" s="15"/>
    </row>
    <row r="16" spans="1:6">
      <c r="A16" s="16" t="s">
        <v>7</v>
      </c>
      <c r="B16" s="17" t="s">
        <v>8</v>
      </c>
      <c r="C16" s="17" t="s">
        <v>9</v>
      </c>
      <c r="D16" s="17" t="s">
        <v>10</v>
      </c>
      <c r="E16" s="17" t="s">
        <v>11</v>
      </c>
      <c r="F16" s="18"/>
    </row>
    <row r="17" spans="1:9">
      <c r="A17" s="19">
        <v>41731</v>
      </c>
      <c r="B17" s="20" t="s">
        <v>12</v>
      </c>
      <c r="C17" s="21" t="s">
        <v>13</v>
      </c>
      <c r="D17" s="22">
        <v>4640261.3899999997</v>
      </c>
      <c r="E17" s="21"/>
      <c r="F17" s="23">
        <f>+F13+D17</f>
        <v>5104240.1999999993</v>
      </c>
    </row>
    <row r="18" spans="1:9">
      <c r="A18" s="19">
        <v>41731</v>
      </c>
      <c r="B18" s="21">
        <v>8378</v>
      </c>
      <c r="C18" s="21" t="s">
        <v>14</v>
      </c>
      <c r="D18" s="22"/>
      <c r="E18" s="23">
        <v>4443640.1100000003</v>
      </c>
      <c r="F18" s="23">
        <f>+F17+D18-E18</f>
        <v>660600.08999999892</v>
      </c>
      <c r="H18" s="2"/>
    </row>
    <row r="19" spans="1:9">
      <c r="A19" s="19">
        <v>41733</v>
      </c>
      <c r="B19" s="20" t="s">
        <v>15</v>
      </c>
      <c r="C19" s="21" t="s">
        <v>16</v>
      </c>
      <c r="D19" s="22"/>
      <c r="E19" s="23">
        <v>7920</v>
      </c>
      <c r="F19" s="23">
        <f t="shared" ref="F19:F24" si="0">+F18+D19-E19</f>
        <v>652680.08999999892</v>
      </c>
      <c r="H19" s="2"/>
    </row>
    <row r="20" spans="1:9">
      <c r="A20" s="19">
        <v>41733</v>
      </c>
      <c r="B20" s="20" t="s">
        <v>17</v>
      </c>
      <c r="C20" s="21" t="s">
        <v>18</v>
      </c>
      <c r="D20" s="22"/>
      <c r="E20" s="23">
        <v>7920</v>
      </c>
      <c r="F20" s="23">
        <f t="shared" si="0"/>
        <v>644760.08999999892</v>
      </c>
      <c r="H20" s="2"/>
    </row>
    <row r="21" spans="1:9">
      <c r="A21" s="19">
        <v>41736</v>
      </c>
      <c r="B21" s="20" t="s">
        <v>19</v>
      </c>
      <c r="C21" s="21" t="s">
        <v>13</v>
      </c>
      <c r="D21" s="22">
        <v>31263814.600000001</v>
      </c>
      <c r="E21" s="21"/>
      <c r="F21" s="23">
        <f t="shared" si="0"/>
        <v>31908574.690000001</v>
      </c>
      <c r="H21" s="2"/>
      <c r="I21" t="s">
        <v>20</v>
      </c>
    </row>
    <row r="22" spans="1:9">
      <c r="A22" s="19">
        <v>41740</v>
      </c>
      <c r="B22" s="20">
        <v>8379</v>
      </c>
      <c r="C22" s="21" t="s">
        <v>21</v>
      </c>
      <c r="D22" s="22"/>
      <c r="E22" s="23">
        <v>44250</v>
      </c>
      <c r="F22" s="23">
        <f t="shared" si="0"/>
        <v>31864324.690000001</v>
      </c>
      <c r="H22" s="2"/>
    </row>
    <row r="23" spans="1:9">
      <c r="A23" s="19">
        <v>41753</v>
      </c>
      <c r="B23" s="20">
        <v>8380</v>
      </c>
      <c r="C23" s="21" t="s">
        <v>22</v>
      </c>
      <c r="D23" s="21"/>
      <c r="E23" s="23"/>
      <c r="F23" s="23">
        <f t="shared" si="0"/>
        <v>31864324.690000001</v>
      </c>
    </row>
    <row r="24" spans="1:9">
      <c r="A24" s="19">
        <v>41759</v>
      </c>
      <c r="B24" s="20" t="s">
        <v>23</v>
      </c>
      <c r="C24" s="21" t="s">
        <v>24</v>
      </c>
      <c r="D24" s="21"/>
      <c r="E24" s="23">
        <v>7133.21</v>
      </c>
      <c r="F24" s="23">
        <f t="shared" si="0"/>
        <v>31857191.48</v>
      </c>
      <c r="H24" s="2"/>
    </row>
    <row r="25" spans="1:9">
      <c r="A25" s="21"/>
      <c r="B25" s="21"/>
      <c r="C25" s="21"/>
      <c r="D25" s="24">
        <f>SUM(D17:D24)</f>
        <v>35904075.990000002</v>
      </c>
      <c r="E25" s="21">
        <f>SUM(E17:E24)</f>
        <v>4510863.32</v>
      </c>
      <c r="F25" s="25"/>
    </row>
    <row r="26" spans="1:9">
      <c r="A26" s="25"/>
      <c r="B26" s="25"/>
      <c r="C26" s="25"/>
      <c r="D26" s="25"/>
      <c r="E26" s="25"/>
      <c r="F26" s="25"/>
    </row>
    <row r="27" spans="1:9">
      <c r="A27" s="26"/>
    </row>
    <row r="28" spans="1:9">
      <c r="A28" s="27"/>
    </row>
    <row r="29" spans="1:9">
      <c r="A29" s="26"/>
    </row>
    <row r="30" spans="1:9">
      <c r="A30" s="27"/>
    </row>
    <row r="31" spans="1:9">
      <c r="A31" s="27"/>
    </row>
    <row r="32" spans="1:9">
      <c r="A32" s="27"/>
    </row>
    <row r="33" spans="1:1">
      <c r="A33" s="27"/>
    </row>
    <row r="34" spans="1:1">
      <c r="A34" s="27"/>
    </row>
    <row r="35" spans="1:1">
      <c r="A35" s="27"/>
    </row>
    <row r="36" spans="1:1">
      <c r="A36" s="26"/>
    </row>
  </sheetData>
  <mergeCells count="5"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22" sqref="B22"/>
    </sheetView>
  </sheetViews>
  <sheetFormatPr defaultRowHeight="15"/>
  <cols>
    <col min="1" max="1" width="13.5703125" customWidth="1"/>
    <col min="2" max="2" width="11.5703125" customWidth="1"/>
    <col min="3" max="3" width="33.5703125" customWidth="1"/>
    <col min="4" max="4" width="14.5703125" bestFit="1" customWidth="1"/>
    <col min="5" max="5" width="19.140625" customWidth="1"/>
    <col min="6" max="6" width="14.5703125" bestFit="1" customWidth="1"/>
    <col min="12" max="12" width="9" customWidth="1"/>
  </cols>
  <sheetData>
    <row r="1" spans="1:6">
      <c r="B1" s="1"/>
      <c r="F1" s="2"/>
    </row>
    <row r="6" spans="1:6">
      <c r="A6" s="31" t="s">
        <v>0</v>
      </c>
      <c r="B6" s="31"/>
      <c r="C6" s="31"/>
      <c r="D6" s="31"/>
      <c r="E6" s="31"/>
      <c r="F6" s="31"/>
    </row>
    <row r="8" spans="1:6">
      <c r="A8" s="31" t="s">
        <v>1</v>
      </c>
      <c r="B8" s="31"/>
      <c r="C8" s="31"/>
      <c r="D8" s="31"/>
      <c r="E8" s="31"/>
      <c r="F8" s="31"/>
    </row>
    <row r="9" spans="1:6">
      <c r="A9" s="31" t="s">
        <v>2</v>
      </c>
      <c r="B9" s="31"/>
      <c r="C9" s="31"/>
      <c r="D9" s="31"/>
      <c r="E9" s="31"/>
      <c r="F9" s="31"/>
    </row>
    <row r="10" spans="1:6">
      <c r="A10" s="31" t="s">
        <v>25</v>
      </c>
      <c r="B10" s="31"/>
      <c r="C10" s="31"/>
      <c r="D10" s="31"/>
      <c r="E10" s="31"/>
      <c r="F10" s="31"/>
    </row>
    <row r="11" spans="1:6" ht="15.75" thickBot="1">
      <c r="A11" s="31" t="s">
        <v>4</v>
      </c>
      <c r="B11" s="31"/>
      <c r="C11" s="31"/>
      <c r="D11" s="31"/>
      <c r="E11" s="31"/>
      <c r="F11" s="31"/>
    </row>
    <row r="12" spans="1:6">
      <c r="A12" s="3"/>
      <c r="B12" s="4"/>
      <c r="C12" s="5" t="s">
        <v>26</v>
      </c>
      <c r="D12" s="5"/>
      <c r="E12" s="4"/>
      <c r="F12" s="6"/>
    </row>
    <row r="13" spans="1:6">
      <c r="A13" s="28"/>
      <c r="B13" s="8"/>
      <c r="C13" s="8"/>
      <c r="D13" s="8"/>
      <c r="E13" s="9" t="s">
        <v>6</v>
      </c>
      <c r="F13" s="29">
        <v>35904325.990000002</v>
      </c>
    </row>
    <row r="14" spans="1:6">
      <c r="A14" s="12"/>
      <c r="B14" s="13"/>
      <c r="C14" s="13"/>
      <c r="D14" s="13"/>
      <c r="E14" s="14"/>
      <c r="F14" s="15"/>
    </row>
    <row r="15" spans="1:6">
      <c r="A15" s="12"/>
      <c r="B15" s="13"/>
      <c r="C15" s="13"/>
      <c r="D15" s="13"/>
      <c r="E15" s="14"/>
      <c r="F15" s="15"/>
    </row>
    <row r="16" spans="1:6">
      <c r="A16" s="17" t="s">
        <v>7</v>
      </c>
      <c r="B16" s="17" t="s">
        <v>8</v>
      </c>
      <c r="C16" s="17" t="s">
        <v>9</v>
      </c>
      <c r="D16" s="17" t="s">
        <v>10</v>
      </c>
      <c r="E16" s="17" t="s">
        <v>11</v>
      </c>
      <c r="F16" s="30"/>
    </row>
    <row r="17" spans="1:8">
      <c r="A17" s="21" t="s">
        <v>12</v>
      </c>
      <c r="B17" s="19">
        <v>41731</v>
      </c>
      <c r="C17" s="21" t="s">
        <v>27</v>
      </c>
      <c r="D17" s="23"/>
      <c r="E17" s="23">
        <v>4640261.3899999997</v>
      </c>
      <c r="F17" s="23">
        <f>+F13-E17</f>
        <v>31264064.600000001</v>
      </c>
      <c r="H17" s="2"/>
    </row>
    <row r="18" spans="1:8">
      <c r="A18" s="21" t="s">
        <v>19</v>
      </c>
      <c r="B18" s="19">
        <v>41736</v>
      </c>
      <c r="C18" s="21" t="s">
        <v>27</v>
      </c>
      <c r="D18" s="23"/>
      <c r="E18" s="23">
        <v>31263814.600000001</v>
      </c>
      <c r="F18" s="23">
        <f>+F17-E18</f>
        <v>250</v>
      </c>
      <c r="H18" s="2"/>
    </row>
    <row r="19" spans="1:8">
      <c r="A19" s="21" t="s">
        <v>28</v>
      </c>
      <c r="B19" s="19">
        <v>41759</v>
      </c>
      <c r="C19" s="21" t="s">
        <v>24</v>
      </c>
      <c r="D19" s="23"/>
      <c r="E19" s="23">
        <v>250</v>
      </c>
      <c r="F19" s="23">
        <f>+F18-E19</f>
        <v>0</v>
      </c>
      <c r="H19" s="2"/>
    </row>
    <row r="20" spans="1:8">
      <c r="A20" s="32" t="s">
        <v>29</v>
      </c>
      <c r="B20" s="32"/>
      <c r="C20" s="32"/>
      <c r="D20" s="32"/>
      <c r="E20" s="23">
        <f>SUM(E17:E19)</f>
        <v>35904325.990000002</v>
      </c>
      <c r="F20" s="26"/>
    </row>
  </sheetData>
  <mergeCells count="6">
    <mergeCell ref="A20:D20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H12" sqref="H12"/>
    </sheetView>
  </sheetViews>
  <sheetFormatPr defaultRowHeight="15"/>
  <cols>
    <col min="1" max="1" width="11" customWidth="1"/>
    <col min="2" max="2" width="14.42578125" customWidth="1"/>
    <col min="3" max="3" width="22.28515625" customWidth="1"/>
    <col min="4" max="4" width="13.85546875" bestFit="1" customWidth="1"/>
    <col min="5" max="5" width="17.28515625" customWidth="1"/>
    <col min="6" max="6" width="15.85546875" customWidth="1"/>
    <col min="7" max="7" width="9.42578125" bestFit="1" customWidth="1"/>
    <col min="8" max="8" width="9.7109375" bestFit="1" customWidth="1"/>
  </cols>
  <sheetData>
    <row r="1" spans="1:6">
      <c r="B1" s="1"/>
      <c r="F1" s="2"/>
    </row>
    <row r="6" spans="1:6">
      <c r="A6" s="31" t="s">
        <v>0</v>
      </c>
      <c r="B6" s="31"/>
      <c r="C6" s="31"/>
      <c r="D6" s="31"/>
      <c r="E6" s="31"/>
      <c r="F6" s="31"/>
    </row>
    <row r="8" spans="1:6">
      <c r="A8" s="31" t="s">
        <v>1</v>
      </c>
      <c r="B8" s="31"/>
      <c r="C8" s="31"/>
      <c r="D8" s="31"/>
      <c r="E8" s="31"/>
      <c r="F8" s="31"/>
    </row>
    <row r="9" spans="1:6">
      <c r="A9" s="31" t="s">
        <v>2</v>
      </c>
      <c r="B9" s="31"/>
      <c r="C9" s="31"/>
      <c r="D9" s="31"/>
      <c r="E9" s="31"/>
      <c r="F9" s="31"/>
    </row>
    <row r="10" spans="1:6">
      <c r="A10" s="31" t="s">
        <v>30</v>
      </c>
      <c r="B10" s="31"/>
      <c r="C10" s="31"/>
      <c r="D10" s="31"/>
      <c r="E10" s="31"/>
      <c r="F10" s="31"/>
    </row>
    <row r="11" spans="1:6" ht="15.75" thickBot="1">
      <c r="A11" s="31" t="s">
        <v>4</v>
      </c>
      <c r="B11" s="31"/>
      <c r="C11" s="31"/>
      <c r="D11" s="31"/>
      <c r="E11" s="31"/>
      <c r="F11" s="31"/>
    </row>
    <row r="12" spans="1:6">
      <c r="A12" s="3"/>
      <c r="B12" s="4"/>
      <c r="C12" s="5" t="s">
        <v>31</v>
      </c>
      <c r="D12" s="5"/>
      <c r="E12" s="4"/>
      <c r="F12" s="6"/>
    </row>
    <row r="13" spans="1:6">
      <c r="A13" s="28"/>
      <c r="B13" s="8"/>
      <c r="C13" s="8"/>
      <c r="D13" s="8"/>
      <c r="E13" s="9" t="s">
        <v>6</v>
      </c>
      <c r="F13" s="29">
        <v>10127.82</v>
      </c>
    </row>
    <row r="14" spans="1:6">
      <c r="A14" s="12"/>
      <c r="B14" s="13"/>
      <c r="C14" s="13"/>
      <c r="D14" s="13"/>
      <c r="E14" s="14"/>
      <c r="F14" s="15"/>
    </row>
    <row r="15" spans="1:6">
      <c r="A15" s="12"/>
      <c r="B15" s="13"/>
      <c r="C15" s="13"/>
      <c r="D15" s="13"/>
      <c r="E15" s="14"/>
      <c r="F15" s="15"/>
    </row>
    <row r="16" spans="1:6">
      <c r="A16" s="17" t="s">
        <v>7</v>
      </c>
      <c r="B16" s="17" t="s">
        <v>8</v>
      </c>
      <c r="C16" s="17" t="s">
        <v>9</v>
      </c>
      <c r="D16" s="17" t="s">
        <v>10</v>
      </c>
      <c r="E16" s="17" t="s">
        <v>11</v>
      </c>
      <c r="F16" s="30"/>
    </row>
    <row r="17" spans="1:8">
      <c r="A17" s="19">
        <v>41759</v>
      </c>
      <c r="B17" s="21" t="s">
        <v>32</v>
      </c>
      <c r="C17" s="21" t="s">
        <v>24</v>
      </c>
      <c r="D17" s="23"/>
      <c r="E17" s="23">
        <v>150</v>
      </c>
      <c r="F17" s="23">
        <f>+F13-E17</f>
        <v>9977.82</v>
      </c>
      <c r="H17" s="2"/>
    </row>
    <row r="18" spans="1:8">
      <c r="A18" s="21"/>
      <c r="B18" s="33" t="s">
        <v>29</v>
      </c>
      <c r="C18" s="34"/>
      <c r="D18" s="23"/>
      <c r="E18" s="23">
        <f>SUM(E17)</f>
        <v>150</v>
      </c>
    </row>
  </sheetData>
  <mergeCells count="6">
    <mergeCell ref="B18:C18"/>
    <mergeCell ref="A6:F6"/>
    <mergeCell ref="A8:F8"/>
    <mergeCell ref="A9:F9"/>
    <mergeCell ref="A10:F10"/>
    <mergeCell ref="A11:F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G21" sqref="G21"/>
    </sheetView>
  </sheetViews>
  <sheetFormatPr defaultRowHeight="15"/>
  <cols>
    <col min="1" max="1" width="12.140625" customWidth="1"/>
    <col min="2" max="2" width="15.28515625" customWidth="1"/>
    <col min="3" max="3" width="28.7109375" customWidth="1"/>
    <col min="4" max="4" width="12.7109375" customWidth="1"/>
    <col min="5" max="5" width="17" customWidth="1"/>
    <col min="6" max="6" width="14" customWidth="1"/>
    <col min="7" max="7" width="11.85546875" bestFit="1" customWidth="1"/>
    <col min="9" max="9" width="9.7109375" bestFit="1" customWidth="1"/>
  </cols>
  <sheetData>
    <row r="1" spans="1:6">
      <c r="B1" s="1"/>
      <c r="F1" s="2"/>
    </row>
    <row r="6" spans="1:6">
      <c r="A6" s="31" t="s">
        <v>0</v>
      </c>
      <c r="B6" s="31"/>
      <c r="C6" s="31"/>
      <c r="D6" s="31"/>
      <c r="E6" s="31"/>
      <c r="F6" s="31"/>
    </row>
    <row r="8" spans="1:6">
      <c r="A8" s="31" t="s">
        <v>1</v>
      </c>
      <c r="B8" s="31"/>
      <c r="C8" s="31"/>
      <c r="D8" s="31"/>
      <c r="E8" s="31"/>
      <c r="F8" s="31"/>
    </row>
    <row r="9" spans="1:6">
      <c r="A9" s="31" t="s">
        <v>2</v>
      </c>
      <c r="B9" s="31"/>
      <c r="C9" s="31"/>
      <c r="D9" s="31"/>
      <c r="E9" s="31"/>
      <c r="F9" s="31"/>
    </row>
    <row r="10" spans="1:6">
      <c r="A10" s="31" t="s">
        <v>33</v>
      </c>
      <c r="B10" s="31"/>
      <c r="C10" s="31"/>
      <c r="D10" s="31"/>
      <c r="E10" s="31"/>
      <c r="F10" s="31"/>
    </row>
    <row r="11" spans="1:6" ht="15.75" thickBot="1">
      <c r="A11" s="31" t="s">
        <v>4</v>
      </c>
      <c r="B11" s="31"/>
      <c r="C11" s="31"/>
      <c r="D11" s="31"/>
      <c r="E11" s="31"/>
      <c r="F11" s="31"/>
    </row>
    <row r="12" spans="1:6">
      <c r="A12" s="3"/>
      <c r="B12" s="4"/>
      <c r="C12" s="5" t="s">
        <v>34</v>
      </c>
      <c r="D12" s="5"/>
      <c r="E12" s="4"/>
      <c r="F12" s="6"/>
    </row>
    <row r="13" spans="1:6">
      <c r="A13" s="28"/>
      <c r="B13" s="8"/>
      <c r="C13" s="8"/>
      <c r="D13" s="8"/>
      <c r="E13" s="9" t="s">
        <v>6</v>
      </c>
      <c r="F13" s="35">
        <v>614657.62</v>
      </c>
    </row>
    <row r="14" spans="1:6">
      <c r="A14" s="12"/>
      <c r="B14" s="13"/>
      <c r="C14" s="13"/>
      <c r="D14" s="13"/>
      <c r="E14" s="14"/>
      <c r="F14" s="15"/>
    </row>
    <row r="15" spans="1:6">
      <c r="A15" s="12"/>
      <c r="B15" s="13"/>
      <c r="C15" s="13"/>
      <c r="D15" s="13"/>
      <c r="E15" s="14"/>
      <c r="F15" s="15"/>
    </row>
    <row r="16" spans="1:6">
      <c r="A16" s="17" t="s">
        <v>7</v>
      </c>
      <c r="B16" s="17" t="s">
        <v>8</v>
      </c>
      <c r="C16" s="17" t="s">
        <v>9</v>
      </c>
      <c r="D16" s="17" t="s">
        <v>10</v>
      </c>
      <c r="E16" s="17" t="s">
        <v>11</v>
      </c>
      <c r="F16" s="30"/>
    </row>
    <row r="17" spans="1:9">
      <c r="A17" s="19">
        <v>41729</v>
      </c>
      <c r="B17" s="21" t="s">
        <v>35</v>
      </c>
      <c r="C17" s="23" t="s">
        <v>36</v>
      </c>
      <c r="D17" s="21"/>
      <c r="E17" s="23">
        <v>150</v>
      </c>
      <c r="F17" s="23">
        <f>+F13-E17</f>
        <v>614507.62</v>
      </c>
      <c r="G17" s="36"/>
      <c r="I17" s="2"/>
    </row>
    <row r="18" spans="1:9">
      <c r="A18" s="37"/>
      <c r="B18" s="33" t="s">
        <v>29</v>
      </c>
      <c r="C18" s="34"/>
      <c r="D18" s="21"/>
      <c r="E18" s="23">
        <f>SUM(E17)</f>
        <v>150</v>
      </c>
      <c r="F18" s="26"/>
    </row>
  </sheetData>
  <mergeCells count="6">
    <mergeCell ref="A6:F6"/>
    <mergeCell ref="A8:F8"/>
    <mergeCell ref="A9:F9"/>
    <mergeCell ref="A10:F10"/>
    <mergeCell ref="A11:F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CUENTA No. 240-010951-0 ABRIL </vt:lpstr>
      <vt:lpstr>CUENTA NO. 240-010733-0 ABRIL </vt:lpstr>
      <vt:lpstr>CUENTA NO. 240-014792-7</vt:lpstr>
      <vt:lpstr>CUENTA NO. 240-014793-5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2014-07-29T15:18:03Z</dcterms:created>
  <dcterms:modified xsi:type="dcterms:W3CDTF">2014-07-29T15:21:28Z</dcterms:modified>
</cp:coreProperties>
</file>