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95" windowHeight="6405" firstSheet="2" activeTab="3"/>
  </bookViews>
  <sheets>
    <sheet name="CUENTA NO. 240-010951-0 JUNIO" sheetId="1" r:id="rId1"/>
    <sheet name="CUENTA NO. 240-010733-0 JUNIO" sheetId="2" r:id="rId2"/>
    <sheet name="CUENTA NO. 240-014792-7 JUNIO " sheetId="3" r:id="rId3"/>
    <sheet name="CUENTA NO. 240-014793-5 JUNIO" sheetId="4" r:id="rId4"/>
  </sheets>
  <calcPr calcId="125725"/>
</workbook>
</file>

<file path=xl/calcChain.xml><?xml version="1.0" encoding="utf-8"?>
<calcChain xmlns="http://schemas.openxmlformats.org/spreadsheetml/2006/main">
  <c r="E18" i="4"/>
  <c r="F17"/>
  <c r="E18" i="3"/>
  <c r="F17"/>
  <c r="E20" i="2"/>
  <c r="D20"/>
  <c r="F17"/>
  <c r="F18" s="1"/>
  <c r="F19" s="1"/>
  <c r="F17" i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E38"/>
  <c r="D38"/>
</calcChain>
</file>

<file path=xl/sharedStrings.xml><?xml version="1.0" encoding="utf-8"?>
<sst xmlns="http://schemas.openxmlformats.org/spreadsheetml/2006/main" count="91" uniqueCount="52">
  <si>
    <t>IAJ000001879</t>
  </si>
  <si>
    <t>Glenny Castro</t>
  </si>
  <si>
    <t>TURINTER, S. A.</t>
  </si>
  <si>
    <t>ORANGE DOMINICANA, S. A</t>
  </si>
  <si>
    <t>OPTICA LOPEZ, CXA</t>
  </si>
  <si>
    <t>DISTRIBUIDORA LIBRERIA MEDINA, SRL</t>
  </si>
  <si>
    <t>DAJ000001880</t>
  </si>
  <si>
    <t>Hector Luis</t>
  </si>
  <si>
    <t>DAJ000001881</t>
  </si>
  <si>
    <t>Victor Castillo</t>
  </si>
  <si>
    <t>JUBON CONFECCIONES, SRL.</t>
  </si>
  <si>
    <t>IAJ000001885</t>
  </si>
  <si>
    <t>Superintendencia de electricid</t>
  </si>
  <si>
    <t>ARMANDO GARCIA</t>
  </si>
  <si>
    <t>DAJ000001886</t>
  </si>
  <si>
    <t>ORFELINA RODRIGUEZ</t>
  </si>
  <si>
    <t>DAJ000001887</t>
  </si>
  <si>
    <t>ARIEL DIONICIO VENTURA</t>
  </si>
  <si>
    <t>FARMACIA CARMINA</t>
  </si>
  <si>
    <t>IAJ000001890</t>
  </si>
  <si>
    <t>IAJ000001891</t>
  </si>
  <si>
    <t>CARGOS BANCARIOS</t>
  </si>
  <si>
    <t>ANULADO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</si>
  <si>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</si>
  <si>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</si>
  <si>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</si>
  <si>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</si>
  <si>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</si>
  <si>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</si>
  <si>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</si>
  <si>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</si>
  <si>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</si>
  <si>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</si>
  <si>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</si>
  <si>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DEL 1 AL 30 DE JUNIO DEL 2014</t>
  </si>
  <si>
    <t>SVC000001903</t>
  </si>
  <si>
    <t>DEL 1 A 30 DE JUNIO DEL 2014</t>
  </si>
  <si>
    <t>Cuenta Bancaria No. 240-010733-0</t>
  </si>
  <si>
    <t>IAJ000001892</t>
  </si>
  <si>
    <t>DIDA</t>
  </si>
  <si>
    <t>IAJ000001893</t>
  </si>
  <si>
    <t>ADES</t>
  </si>
  <si>
    <t>SVC000001902</t>
  </si>
  <si>
    <t>Ajuste de conciliación</t>
  </si>
  <si>
    <t>TOTAL</t>
  </si>
  <si>
    <t>DEL 1 A 30 DE    JUNIO  DEL 2014</t>
  </si>
  <si>
    <t>Cuenta Bancaria No. 240-014792-7</t>
  </si>
  <si>
    <t>SVC000001897</t>
  </si>
  <si>
    <t xml:space="preserve">   TOTAL</t>
  </si>
  <si>
    <t>DEL 1 A 30 DE  JUNIO  DEL 2014</t>
  </si>
  <si>
    <t>Cuenta Bancaria No. 240-014793-5</t>
  </si>
  <si>
    <t>DAJ000001866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</si>
</sst>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8" fontId="0" fillId="0" borderId="0" xfId="0" applyNumberFormat="1"/>
    <xf numFmtId="14" fontId="16" fillId="0" borderId="10" xfId="0" applyNumberFormat="1" applyFont="1" applyBorder="1"/>
    <xf numFmtId="0" fontId="16" fillId="0" borderId="10" xfId="0" applyFont="1" applyBorder="1" applyAlignment="1">
      <alignment horizontal="right"/>
    </xf>
    <xf numFmtId="0" fontId="16" fillId="0" borderId="10" xfId="0" applyFont="1" applyBorder="1"/>
    <xf numFmtId="8" fontId="16" fillId="0" borderId="10" xfId="0" applyNumberFormat="1" applyFont="1" applyBorder="1"/>
    <xf numFmtId="8" fontId="16" fillId="33" borderId="10" xfId="0" applyNumberFormat="1" applyFont="1" applyFill="1" applyBorder="1"/>
    <xf numFmtId="0" fontId="16" fillId="33" borderId="10" xfId="0" applyFont="1" applyFill="1" applyBorder="1"/>
    <xf numFmtId="43" fontId="16" fillId="0" borderId="10" xfId="1" applyFont="1" applyBorder="1"/>
    <xf numFmtId="0" fontId="16" fillId="0" borderId="0" xfId="0" applyFont="1"/>
    <xf numFmtId="0" fontId="18" fillId="0" borderId="0" xfId="0" applyFont="1"/>
    <xf numFmtId="19" fontId="18" fillId="0" borderId="0" xfId="0" applyNumberFormat="1" applyFont="1"/>
    <xf numFmtId="14" fontId="18" fillId="0" borderId="0" xfId="0" applyNumberFormat="1" applyFont="1"/>
    <xf numFmtId="0" fontId="18" fillId="34" borderId="11" xfId="0" applyFont="1" applyFill="1" applyBorder="1"/>
    <xf numFmtId="0" fontId="18" fillId="34" borderId="12" xfId="0" applyFont="1" applyFill="1" applyBorder="1"/>
    <xf numFmtId="0" fontId="19" fillId="34" borderId="12" xfId="0" applyFont="1" applyFill="1" applyBorder="1"/>
    <xf numFmtId="0" fontId="18" fillId="34" borderId="13" xfId="0" applyFont="1" applyFill="1" applyBorder="1"/>
    <xf numFmtId="0" fontId="18" fillId="34" borderId="14" xfId="0" applyFont="1" applyFill="1" applyBorder="1"/>
    <xf numFmtId="0" fontId="18" fillId="34" borderId="15" xfId="0" applyFont="1" applyFill="1" applyBorder="1"/>
    <xf numFmtId="0" fontId="19" fillId="34" borderId="15" xfId="0" applyFont="1" applyFill="1" applyBorder="1"/>
    <xf numFmtId="0" fontId="18" fillId="34" borderId="16" xfId="0" applyFont="1" applyFill="1" applyBorder="1"/>
    <xf numFmtId="0" fontId="18" fillId="34" borderId="0" xfId="0" applyFont="1" applyFill="1" applyBorder="1"/>
    <xf numFmtId="0" fontId="19" fillId="34" borderId="0" xfId="0" applyFont="1" applyFill="1" applyBorder="1"/>
    <xf numFmtId="0" fontId="18" fillId="34" borderId="17" xfId="0" applyFont="1" applyFill="1" applyBorder="1"/>
    <xf numFmtId="0" fontId="19" fillId="34" borderId="18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8" fillId="34" borderId="19" xfId="0" applyFont="1" applyFill="1" applyBorder="1"/>
    <xf numFmtId="8" fontId="19" fillId="34" borderId="10" xfId="0" applyNumberFormat="1" applyFont="1" applyFill="1" applyBorder="1"/>
    <xf numFmtId="19" fontId="0" fillId="0" borderId="0" xfId="0" applyNumberFormat="1"/>
    <xf numFmtId="14" fontId="0" fillId="0" borderId="0" xfId="0" applyNumberFormat="1"/>
    <xf numFmtId="0" fontId="0" fillId="34" borderId="11" xfId="0" applyFill="1" applyBorder="1"/>
    <xf numFmtId="0" fontId="0" fillId="34" borderId="12" xfId="0" applyFill="1" applyBorder="1"/>
    <xf numFmtId="0" fontId="16" fillId="34" borderId="12" xfId="0" applyFont="1" applyFill="1" applyBorder="1"/>
    <xf numFmtId="0" fontId="0" fillId="34" borderId="13" xfId="0" applyFill="1" applyBorder="1"/>
    <xf numFmtId="0" fontId="0" fillId="34" borderId="20" xfId="0" applyFill="1" applyBorder="1"/>
    <xf numFmtId="0" fontId="0" fillId="34" borderId="15" xfId="0" applyFill="1" applyBorder="1"/>
    <xf numFmtId="0" fontId="16" fillId="34" borderId="15" xfId="0" applyFont="1" applyFill="1" applyBorder="1"/>
    <xf numFmtId="8" fontId="20" fillId="34" borderId="21" xfId="0" applyNumberFormat="1" applyFont="1" applyFill="1" applyBorder="1"/>
    <xf numFmtId="0" fontId="0" fillId="34" borderId="16" xfId="0" applyFill="1" applyBorder="1"/>
    <xf numFmtId="0" fontId="0" fillId="34" borderId="0" xfId="0" applyFill="1" applyBorder="1"/>
    <xf numFmtId="0" fontId="16" fillId="34" borderId="0" xfId="0" applyFont="1" applyFill="1" applyBorder="1"/>
    <xf numFmtId="0" fontId="0" fillId="34" borderId="17" xfId="0" applyFill="1" applyBorder="1"/>
    <xf numFmtId="0" fontId="16" fillId="34" borderId="10" xfId="0" applyFont="1" applyFill="1" applyBorder="1" applyAlignment="1">
      <alignment horizontal="center"/>
    </xf>
    <xf numFmtId="0" fontId="0" fillId="34" borderId="10" xfId="0" applyFill="1" applyBorder="1"/>
    <xf numFmtId="0" fontId="0" fillId="34" borderId="14" xfId="0" applyFill="1" applyBorder="1"/>
    <xf numFmtId="8" fontId="20" fillId="34" borderId="22" xfId="0" applyNumberFormat="1" applyFont="1" applyFill="1" applyBorder="1"/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0" fillId="34" borderId="25" xfId="0" applyFill="1" applyBorder="1"/>
    <xf numFmtId="8" fontId="0" fillId="0" borderId="10" xfId="0" applyNumberFormat="1" applyFont="1" applyBorder="1"/>
    <xf numFmtId="0" fontId="19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8" fontId="16" fillId="34" borderId="10" xfId="0" applyNumberFormat="1" applyFont="1" applyFill="1" applyBorder="1"/>
    <xf numFmtId="0" fontId="0" fillId="0" borderId="10" xfId="0" applyBorder="1"/>
    <xf numFmtId="0" fontId="0" fillId="0" borderId="0" xfId="0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1276353</xdr:colOff>
      <xdr:row>0</xdr:row>
      <xdr:rowOff>38113</xdr:rowOff>
    </xdr:from>
    <xdr:to>
      <xdr:col>3</xdr:col>
      <xdr:colOff>61057</xdr:colOff>
      <xdr:row>4</xdr:row>
      <xdr:rowOff>143542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8" y="38113"/>
          <a:ext cx="775429" cy="867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1819282</xdr:colOff>
      <xdr:row>0</xdr:row>
      <xdr:rowOff>47682</xdr:rowOff>
    </xdr:from>
    <xdr:to>
      <xdr:col>2</xdr:col>
      <xdr:colOff>2572235</xdr:colOff>
      <xdr:row>4</xdr:row>
      <xdr:rowOff>127968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32" y="47682"/>
          <a:ext cx="752953" cy="84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1914531</xdr:colOff>
      <xdr:row>0</xdr:row>
      <xdr:rowOff>19083</xdr:rowOff>
    </xdr:from>
    <xdr:to>
      <xdr:col>2</xdr:col>
      <xdr:colOff>2757389</xdr:colOff>
      <xdr:row>5</xdr:row>
      <xdr:rowOff>9440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31" y="19083"/>
          <a:ext cx="46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1209675</xdr:colOff>
      <xdr:row>0</xdr:row>
      <xdr:rowOff>38100</xdr:rowOff>
    </xdr:from>
    <xdr:to>
      <xdr:col>3</xdr:col>
      <xdr:colOff>138008</xdr:colOff>
      <xdr:row>5</xdr:row>
      <xdr:rowOff>28457</xdr:rowOff>
    </xdr:to>
    <xdr:pic>
      <xdr:nvPicPr>
        <xdr:cNvPr id="3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38100"/>
          <a:ext cx="8428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H19" sqref="H19"/>
    </sheetView>
  </sheetViews>
  <sheetFormatPr defaultRowHeight="15"/>
  <cols>
    <col min="1" max="1" width="11.28515625" customWidth="1"/>
    <col min="2" max="2" width="13.28515625" customWidth="1"/>
    <col min="3" max="3" width="35" customWidth="1"/>
    <col min="4" max="4" width="16.42578125" customWidth="1"/>
    <col min="5" max="5" width="13.85546875" bestFit="1" customWidth="1"/>
    <col min="6" max="7" width="14.5703125" bestFit="1" customWidth="1"/>
  </cols>
  <sheetData>
    <row r="1" spans="1:6">
      <c r="A1" s="10"/>
      <c r="B1" s="11"/>
      <c r="C1" s="10"/>
      <c r="D1" s="10"/>
      <c r="E1" s="10"/>
      <c r="F1" s="12"/>
    </row>
    <row r="2" spans="1:6">
      <c r="A2" s="10"/>
      <c r="B2" s="11"/>
      <c r="C2" s="10"/>
      <c r="D2" s="10"/>
      <c r="E2" s="10"/>
      <c r="F2" s="12"/>
    </row>
    <row r="3" spans="1:6">
      <c r="A3" s="10"/>
      <c r="B3" s="11"/>
      <c r="C3" s="10"/>
      <c r="D3" s="10"/>
      <c r="E3" s="10"/>
      <c r="F3" s="12"/>
    </row>
    <row r="4" spans="1:6">
      <c r="A4" s="10"/>
      <c r="B4" s="11"/>
      <c r="C4" s="10"/>
      <c r="D4" s="10"/>
      <c r="E4" s="10"/>
      <c r="F4" s="12"/>
    </row>
    <row r="5" spans="1:6">
      <c r="A5" s="10"/>
      <c r="B5" s="10"/>
      <c r="C5" s="10"/>
      <c r="D5" s="10"/>
      <c r="E5" s="10"/>
      <c r="F5" s="10"/>
    </row>
    <row r="6" spans="1:6">
      <c r="A6" s="50" t="s">
        <v>23</v>
      </c>
      <c r="B6" s="50"/>
      <c r="C6" s="50"/>
      <c r="D6" s="50"/>
      <c r="E6" s="50"/>
      <c r="F6" s="50"/>
    </row>
    <row r="7" spans="1:6">
      <c r="A7" s="10"/>
      <c r="B7" s="10"/>
      <c r="C7" s="10"/>
      <c r="D7" s="10"/>
      <c r="E7" s="10"/>
      <c r="F7" s="10"/>
    </row>
    <row r="8" spans="1:6">
      <c r="A8" s="50" t="s">
        <v>24</v>
      </c>
      <c r="B8" s="50"/>
      <c r="C8" s="50"/>
      <c r="D8" s="50"/>
      <c r="E8" s="50"/>
      <c r="F8" s="50"/>
    </row>
    <row r="9" spans="1:6">
      <c r="A9" s="50" t="s">
        <v>25</v>
      </c>
      <c r="B9" s="50"/>
      <c r="C9" s="50"/>
      <c r="D9" s="50"/>
      <c r="E9" s="50"/>
      <c r="F9" s="50"/>
    </row>
    <row r="10" spans="1:6">
      <c r="A10" s="50" t="s">
        <v>34</v>
      </c>
      <c r="B10" s="50"/>
      <c r="C10" s="50"/>
      <c r="D10" s="50"/>
      <c r="E10" s="50"/>
      <c r="F10" s="50"/>
    </row>
    <row r="11" spans="1:6" ht="15.75" thickBot="1">
      <c r="A11" s="50" t="s">
        <v>26</v>
      </c>
      <c r="B11" s="50"/>
      <c r="C11" s="50"/>
      <c r="D11" s="50"/>
      <c r="E11" s="50"/>
      <c r="F11" s="50"/>
    </row>
    <row r="12" spans="1:6">
      <c r="A12" s="13"/>
      <c r="B12" s="14"/>
      <c r="C12" s="15" t="s">
        <v>27</v>
      </c>
      <c r="D12" s="14"/>
      <c r="E12" s="14"/>
      <c r="F12" s="16"/>
    </row>
    <row r="13" spans="1:6">
      <c r="A13" s="17"/>
      <c r="B13" s="18"/>
      <c r="C13" s="18"/>
      <c r="D13" s="19" t="s">
        <v>28</v>
      </c>
      <c r="E13" s="19"/>
      <c r="F13" s="27">
        <v>31974830.969999999</v>
      </c>
    </row>
    <row r="14" spans="1:6">
      <c r="A14" s="20"/>
      <c r="B14" s="21"/>
      <c r="C14" s="21"/>
      <c r="D14" s="22"/>
      <c r="E14" s="22"/>
      <c r="F14" s="23"/>
    </row>
    <row r="15" spans="1:6">
      <c r="A15" s="20"/>
      <c r="B15" s="21"/>
      <c r="C15" s="21"/>
      <c r="D15" s="22"/>
      <c r="E15" s="22"/>
      <c r="F15" s="23"/>
    </row>
    <row r="16" spans="1:6">
      <c r="A16" s="24" t="s">
        <v>29</v>
      </c>
      <c r="B16" s="25" t="s">
        <v>30</v>
      </c>
      <c r="C16" s="25" t="s">
        <v>31</v>
      </c>
      <c r="D16" s="25" t="s">
        <v>32</v>
      </c>
      <c r="E16" s="25" t="s">
        <v>33</v>
      </c>
      <c r="F16" s="26"/>
    </row>
    <row r="17" spans="1:7">
      <c r="A17" s="2">
        <v>41792</v>
      </c>
      <c r="B17" s="3" t="s">
        <v>0</v>
      </c>
      <c r="C17" s="4" t="s">
        <v>1</v>
      </c>
      <c r="D17" s="5">
        <v>4000</v>
      </c>
      <c r="E17" s="4"/>
      <c r="F17" s="5">
        <f>+F13+D17</f>
        <v>31978830.969999999</v>
      </c>
      <c r="G17" s="1"/>
    </row>
    <row r="18" spans="1:7">
      <c r="A18" s="2">
        <v>41793</v>
      </c>
      <c r="B18" s="3">
        <v>8389</v>
      </c>
      <c r="C18" s="4" t="s">
        <v>2</v>
      </c>
      <c r="D18" s="4"/>
      <c r="E18" s="6">
        <v>31662.55</v>
      </c>
      <c r="F18" s="5">
        <f t="shared" ref="F18:F24" si="0">+F17+D18-E18</f>
        <v>31947168.419999998</v>
      </c>
      <c r="G18" s="1"/>
    </row>
    <row r="19" spans="1:7">
      <c r="A19" s="2">
        <v>41795</v>
      </c>
      <c r="B19" s="3">
        <v>8390</v>
      </c>
      <c r="C19" s="4" t="s">
        <v>3</v>
      </c>
      <c r="D19" s="4"/>
      <c r="E19" s="6">
        <v>8239.41</v>
      </c>
      <c r="F19" s="5">
        <f t="shared" si="0"/>
        <v>31938929.009999998</v>
      </c>
      <c r="G19" s="1"/>
    </row>
    <row r="20" spans="1:7">
      <c r="A20" s="2">
        <v>41799</v>
      </c>
      <c r="B20" s="3">
        <v>8391</v>
      </c>
      <c r="C20" s="4" t="s">
        <v>4</v>
      </c>
      <c r="D20" s="4"/>
      <c r="E20" s="6">
        <v>8289.9599999999991</v>
      </c>
      <c r="F20" s="5">
        <f t="shared" si="0"/>
        <v>31930639.049999997</v>
      </c>
      <c r="G20" s="1"/>
    </row>
    <row r="21" spans="1:7">
      <c r="A21" s="2">
        <v>41799</v>
      </c>
      <c r="B21" s="3">
        <v>8392</v>
      </c>
      <c r="C21" s="4" t="s">
        <v>5</v>
      </c>
      <c r="D21" s="4"/>
      <c r="E21" s="6">
        <v>31278.3</v>
      </c>
      <c r="F21" s="5">
        <f t="shared" si="0"/>
        <v>31899360.749999996</v>
      </c>
      <c r="G21" s="1"/>
    </row>
    <row r="22" spans="1:7">
      <c r="A22" s="2">
        <v>41801</v>
      </c>
      <c r="B22" s="3" t="s">
        <v>6</v>
      </c>
      <c r="C22" s="4" t="s">
        <v>7</v>
      </c>
      <c r="D22" s="4"/>
      <c r="E22" s="6">
        <v>3500</v>
      </c>
      <c r="F22" s="5">
        <f t="shared" si="0"/>
        <v>31895860.749999996</v>
      </c>
      <c r="G22" s="1"/>
    </row>
    <row r="23" spans="1:7">
      <c r="A23" s="2">
        <v>41801</v>
      </c>
      <c r="B23" s="3" t="s">
        <v>8</v>
      </c>
      <c r="C23" s="4" t="s">
        <v>9</v>
      </c>
      <c r="D23" s="4"/>
      <c r="E23" s="6">
        <v>16797.48</v>
      </c>
      <c r="F23" s="5">
        <f t="shared" si="0"/>
        <v>31879063.269999996</v>
      </c>
      <c r="G23" s="1"/>
    </row>
    <row r="24" spans="1:7">
      <c r="A24" s="2">
        <v>41813</v>
      </c>
      <c r="B24" s="3">
        <v>8393</v>
      </c>
      <c r="C24" s="4" t="s">
        <v>10</v>
      </c>
      <c r="D24" s="4"/>
      <c r="E24" s="6">
        <v>30510</v>
      </c>
      <c r="F24" s="5">
        <f t="shared" si="0"/>
        <v>31848553.269999996</v>
      </c>
      <c r="G24" s="1"/>
    </row>
    <row r="25" spans="1:7">
      <c r="A25" s="2">
        <v>41813</v>
      </c>
      <c r="B25" s="3">
        <v>8394</v>
      </c>
      <c r="C25" s="4" t="s">
        <v>22</v>
      </c>
      <c r="D25" s="4"/>
      <c r="E25" s="6"/>
      <c r="F25" s="5">
        <f t="shared" ref="F25:F37" si="1">+F24+D25-E25</f>
        <v>31848553.269999996</v>
      </c>
      <c r="G25" s="1"/>
    </row>
    <row r="26" spans="1:7">
      <c r="A26" s="2">
        <v>41814</v>
      </c>
      <c r="B26" s="3" t="s">
        <v>11</v>
      </c>
      <c r="C26" s="4" t="s">
        <v>12</v>
      </c>
      <c r="D26" s="5">
        <v>51055</v>
      </c>
      <c r="E26" s="7"/>
      <c r="F26" s="5">
        <f t="shared" si="1"/>
        <v>31899608.269999996</v>
      </c>
      <c r="G26" s="1"/>
    </row>
    <row r="27" spans="1:7">
      <c r="A27" s="2">
        <v>41815</v>
      </c>
      <c r="B27" s="3">
        <v>8395</v>
      </c>
      <c r="C27" s="4" t="s">
        <v>13</v>
      </c>
      <c r="D27" s="4"/>
      <c r="E27" s="6">
        <v>44250</v>
      </c>
      <c r="F27" s="5">
        <f t="shared" si="1"/>
        <v>31855358.269999996</v>
      </c>
      <c r="G27" s="1"/>
    </row>
    <row r="28" spans="1:7">
      <c r="A28" s="2">
        <v>41815</v>
      </c>
      <c r="B28" s="3">
        <v>8396</v>
      </c>
      <c r="C28" s="4" t="s">
        <v>22</v>
      </c>
      <c r="D28" s="4"/>
      <c r="E28" s="6"/>
      <c r="F28" s="5">
        <f t="shared" si="1"/>
        <v>31855358.269999996</v>
      </c>
      <c r="G28" s="1"/>
    </row>
    <row r="29" spans="1:7">
      <c r="A29" s="2">
        <v>41815</v>
      </c>
      <c r="B29" s="3">
        <v>8397</v>
      </c>
      <c r="C29" s="4" t="s">
        <v>22</v>
      </c>
      <c r="D29" s="4"/>
      <c r="E29" s="6"/>
      <c r="F29" s="5">
        <f t="shared" si="1"/>
        <v>31855358.269999996</v>
      </c>
      <c r="G29" s="1"/>
    </row>
    <row r="30" spans="1:7">
      <c r="A30" s="2">
        <v>41815</v>
      </c>
      <c r="B30" s="3">
        <v>8398</v>
      </c>
      <c r="C30" s="4" t="s">
        <v>22</v>
      </c>
      <c r="D30" s="4"/>
      <c r="E30" s="6"/>
      <c r="F30" s="5">
        <f t="shared" si="1"/>
        <v>31855358.269999996</v>
      </c>
      <c r="G30" s="1"/>
    </row>
    <row r="31" spans="1:7">
      <c r="A31" s="2">
        <v>41815</v>
      </c>
      <c r="B31" s="3">
        <v>8399</v>
      </c>
      <c r="C31" s="4" t="s">
        <v>22</v>
      </c>
      <c r="D31" s="4"/>
      <c r="E31" s="6"/>
      <c r="F31" s="5">
        <f t="shared" si="1"/>
        <v>31855358.269999996</v>
      </c>
      <c r="G31" s="1"/>
    </row>
    <row r="32" spans="1:7">
      <c r="A32" s="2">
        <v>41817</v>
      </c>
      <c r="B32" s="3" t="s">
        <v>14</v>
      </c>
      <c r="C32" s="4" t="s">
        <v>15</v>
      </c>
      <c r="D32" s="4"/>
      <c r="E32" s="6">
        <v>20719.04</v>
      </c>
      <c r="F32" s="5">
        <f t="shared" si="1"/>
        <v>31834639.229999997</v>
      </c>
      <c r="G32" s="1"/>
    </row>
    <row r="33" spans="1:7">
      <c r="A33" s="2">
        <v>41817</v>
      </c>
      <c r="B33" s="3" t="s">
        <v>16</v>
      </c>
      <c r="C33" s="4" t="s">
        <v>17</v>
      </c>
      <c r="D33" s="4"/>
      <c r="E33" s="6">
        <v>11786.4</v>
      </c>
      <c r="F33" s="5">
        <f t="shared" si="1"/>
        <v>31822852.829999998</v>
      </c>
      <c r="G33" s="1"/>
    </row>
    <row r="34" spans="1:7">
      <c r="A34" s="2">
        <v>41820</v>
      </c>
      <c r="B34" s="3">
        <v>8400</v>
      </c>
      <c r="C34" s="4" t="s">
        <v>18</v>
      </c>
      <c r="D34" s="4"/>
      <c r="E34" s="5">
        <v>8290.11</v>
      </c>
      <c r="F34" s="5">
        <f t="shared" si="1"/>
        <v>31814562.719999999</v>
      </c>
      <c r="G34" s="1"/>
    </row>
    <row r="35" spans="1:7">
      <c r="A35" s="2">
        <v>41820</v>
      </c>
      <c r="B35" s="3" t="s">
        <v>19</v>
      </c>
      <c r="C35" s="4" t="s">
        <v>22</v>
      </c>
      <c r="D35" s="5"/>
      <c r="E35" s="4"/>
      <c r="F35" s="5">
        <f t="shared" si="1"/>
        <v>31814562.719999999</v>
      </c>
      <c r="G35" s="1"/>
    </row>
    <row r="36" spans="1:7">
      <c r="A36" s="2">
        <v>41820</v>
      </c>
      <c r="B36" s="3" t="s">
        <v>20</v>
      </c>
      <c r="C36" s="4" t="s">
        <v>22</v>
      </c>
      <c r="D36" s="5"/>
      <c r="E36" s="4"/>
      <c r="F36" s="5">
        <f t="shared" si="1"/>
        <v>31814562.719999999</v>
      </c>
      <c r="G36" s="1"/>
    </row>
    <row r="37" spans="1:7">
      <c r="A37" s="4"/>
      <c r="B37" s="3" t="s">
        <v>35</v>
      </c>
      <c r="C37" s="4" t="s">
        <v>21</v>
      </c>
      <c r="D37" s="4"/>
      <c r="E37" s="5">
        <v>692.37</v>
      </c>
      <c r="F37" s="5">
        <f t="shared" si="1"/>
        <v>31813870.349999998</v>
      </c>
    </row>
    <row r="38" spans="1:7">
      <c r="A38" s="4"/>
      <c r="B38" s="4"/>
      <c r="C38" s="4"/>
      <c r="D38" s="8">
        <f>SUM(D17:D37)</f>
        <v>55055</v>
      </c>
      <c r="E38" s="8">
        <f>SUM(E17:E37)</f>
        <v>216015.62</v>
      </c>
      <c r="F38" s="9"/>
    </row>
  </sheetData>
  <mergeCells count="5">
    <mergeCell ref="A6:F6"/>
    <mergeCell ref="A8:F8"/>
    <mergeCell ref="A9:F9"/>
    <mergeCell ref="A10:F10"/>
    <mergeCell ref="A11:F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24" sqref="F24"/>
    </sheetView>
  </sheetViews>
  <sheetFormatPr defaultRowHeight="15"/>
  <cols>
    <col min="1" max="1" width="14.7109375" customWidth="1"/>
    <col min="2" max="2" width="13.140625" customWidth="1"/>
    <col min="3" max="3" width="29.85546875" customWidth="1"/>
    <col min="4" max="4" width="13.85546875" bestFit="1" customWidth="1"/>
    <col min="5" max="5" width="16.140625" customWidth="1"/>
    <col min="6" max="6" width="14.28515625" customWidth="1"/>
    <col min="8" max="8" width="9.7109375" bestFit="1" customWidth="1"/>
  </cols>
  <sheetData>
    <row r="1" spans="1:6">
      <c r="B1" s="28"/>
      <c r="F1" s="29"/>
    </row>
    <row r="6" spans="1:6">
      <c r="A6" s="54" t="s">
        <v>23</v>
      </c>
      <c r="B6" s="54"/>
      <c r="C6" s="54"/>
      <c r="D6" s="54"/>
      <c r="E6" s="54"/>
      <c r="F6" s="54"/>
    </row>
    <row r="8" spans="1:6">
      <c r="A8" s="54" t="s">
        <v>24</v>
      </c>
      <c r="B8" s="54"/>
      <c r="C8" s="54"/>
      <c r="D8" s="54"/>
      <c r="E8" s="54"/>
      <c r="F8" s="54"/>
    </row>
    <row r="9" spans="1:6">
      <c r="A9" s="54" t="s">
        <v>25</v>
      </c>
      <c r="B9" s="54"/>
      <c r="C9" s="54"/>
      <c r="D9" s="54"/>
      <c r="E9" s="54"/>
      <c r="F9" s="54"/>
    </row>
    <row r="10" spans="1:6">
      <c r="A10" s="54" t="s">
        <v>36</v>
      </c>
      <c r="B10" s="54"/>
      <c r="C10" s="54"/>
      <c r="D10" s="54"/>
      <c r="E10" s="54"/>
      <c r="F10" s="54"/>
    </row>
    <row r="11" spans="1:6" ht="15.75" thickBot="1">
      <c r="A11" s="54" t="s">
        <v>26</v>
      </c>
      <c r="B11" s="54"/>
      <c r="C11" s="54"/>
      <c r="D11" s="54"/>
      <c r="E11" s="54"/>
      <c r="F11" s="54"/>
    </row>
    <row r="12" spans="1:6">
      <c r="A12" s="30"/>
      <c r="B12" s="31"/>
      <c r="C12" s="32" t="s">
        <v>37</v>
      </c>
      <c r="D12" s="32"/>
      <c r="E12" s="31"/>
      <c r="F12" s="33"/>
    </row>
    <row r="13" spans="1:6">
      <c r="A13" s="34"/>
      <c r="B13" s="35"/>
      <c r="C13" s="35"/>
      <c r="D13" s="35"/>
      <c r="E13" s="36" t="s">
        <v>28</v>
      </c>
      <c r="F13" s="37">
        <v>1600</v>
      </c>
    </row>
    <row r="14" spans="1:6">
      <c r="A14" s="38"/>
      <c r="B14" s="39"/>
      <c r="C14" s="39"/>
      <c r="D14" s="39"/>
      <c r="E14" s="40"/>
      <c r="F14" s="41"/>
    </row>
    <row r="15" spans="1:6">
      <c r="A15" s="38"/>
      <c r="B15" s="39"/>
      <c r="C15" s="39"/>
      <c r="D15" s="39"/>
      <c r="E15" s="40"/>
      <c r="F15" s="41"/>
    </row>
    <row r="16" spans="1:6">
      <c r="A16" s="42" t="s">
        <v>29</v>
      </c>
      <c r="B16" s="42" t="s">
        <v>30</v>
      </c>
      <c r="C16" s="42" t="s">
        <v>31</v>
      </c>
      <c r="D16" s="42" t="s">
        <v>32</v>
      </c>
      <c r="E16" s="42" t="s">
        <v>33</v>
      </c>
      <c r="F16" s="43"/>
    </row>
    <row r="17" spans="1:8">
      <c r="A17" s="2">
        <v>41820</v>
      </c>
      <c r="B17" s="4" t="s">
        <v>38</v>
      </c>
      <c r="C17" s="4" t="s">
        <v>39</v>
      </c>
      <c r="D17" s="5">
        <v>160000</v>
      </c>
      <c r="E17" s="4"/>
      <c r="F17" s="5">
        <f>+F13+D17</f>
        <v>161600</v>
      </c>
      <c r="H17" s="29"/>
    </row>
    <row r="18" spans="1:8">
      <c r="A18" s="2">
        <v>41820</v>
      </c>
      <c r="B18" s="4" t="s">
        <v>40</v>
      </c>
      <c r="C18" s="4" t="s">
        <v>41</v>
      </c>
      <c r="D18" s="5">
        <v>134355</v>
      </c>
      <c r="E18" s="4"/>
      <c r="F18" s="5">
        <f>+F17+D18</f>
        <v>295955</v>
      </c>
      <c r="H18" s="29"/>
    </row>
    <row r="19" spans="1:8">
      <c r="A19" s="2">
        <v>41820</v>
      </c>
      <c r="B19" s="4" t="s">
        <v>42</v>
      </c>
      <c r="C19" s="4" t="s">
        <v>43</v>
      </c>
      <c r="D19" s="5"/>
      <c r="E19" s="5">
        <v>250</v>
      </c>
      <c r="F19" s="5">
        <f>+F18-E19</f>
        <v>295705</v>
      </c>
      <c r="H19" s="29"/>
    </row>
    <row r="20" spans="1:8">
      <c r="A20" s="51" t="s">
        <v>44</v>
      </c>
      <c r="B20" s="52"/>
      <c r="C20" s="53"/>
      <c r="D20" s="5">
        <f>SUM(D17:D19)</f>
        <v>294355</v>
      </c>
      <c r="E20" s="8">
        <f>SUM(E17:E19)</f>
        <v>250</v>
      </c>
      <c r="F20" s="9"/>
    </row>
  </sheetData>
  <mergeCells count="6">
    <mergeCell ref="A20:C20"/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D24" sqref="D24"/>
    </sheetView>
  </sheetViews>
  <sheetFormatPr defaultRowHeight="15"/>
  <cols>
    <col min="1" max="1" width="10" customWidth="1"/>
    <col min="2" max="2" width="13.7109375" customWidth="1"/>
    <col min="3" max="3" width="42.140625" customWidth="1"/>
    <col min="4" max="4" width="12" customWidth="1"/>
    <col min="5" max="5" width="15.7109375" customWidth="1"/>
    <col min="6" max="6" width="16.85546875" customWidth="1"/>
    <col min="8" max="8" width="9.7109375" bestFit="1" customWidth="1"/>
  </cols>
  <sheetData>
    <row r="1" spans="1:6">
      <c r="B1" s="28"/>
      <c r="F1" s="29"/>
    </row>
    <row r="6" spans="1:6">
      <c r="A6" s="54" t="s">
        <v>23</v>
      </c>
      <c r="B6" s="54"/>
      <c r="C6" s="54"/>
      <c r="D6" s="54"/>
      <c r="E6" s="54"/>
      <c r="F6" s="54"/>
    </row>
    <row r="8" spans="1:6">
      <c r="A8" s="54" t="s">
        <v>24</v>
      </c>
      <c r="B8" s="54"/>
      <c r="C8" s="54"/>
      <c r="D8" s="54"/>
      <c r="E8" s="54"/>
      <c r="F8" s="54"/>
    </row>
    <row r="9" spans="1:6">
      <c r="A9" s="54" t="s">
        <v>25</v>
      </c>
      <c r="B9" s="54"/>
      <c r="C9" s="54"/>
      <c r="D9" s="54"/>
      <c r="E9" s="54"/>
      <c r="F9" s="54"/>
    </row>
    <row r="10" spans="1:6">
      <c r="A10" s="54" t="s">
        <v>45</v>
      </c>
      <c r="B10" s="54"/>
      <c r="C10" s="54"/>
      <c r="D10" s="54"/>
      <c r="E10" s="54"/>
      <c r="F10" s="54"/>
    </row>
    <row r="11" spans="1:6" ht="15.75" thickBot="1">
      <c r="A11" s="54" t="s">
        <v>26</v>
      </c>
      <c r="B11" s="54"/>
      <c r="C11" s="54"/>
      <c r="D11" s="54"/>
      <c r="E11" s="54"/>
      <c r="F11" s="54"/>
    </row>
    <row r="12" spans="1:6">
      <c r="A12" s="30"/>
      <c r="B12" s="31"/>
      <c r="C12" s="32" t="s">
        <v>46</v>
      </c>
      <c r="D12" s="32"/>
      <c r="E12" s="31"/>
      <c r="F12" s="33"/>
    </row>
    <row r="13" spans="1:6">
      <c r="A13" s="44"/>
      <c r="B13" s="35"/>
      <c r="C13" s="35"/>
      <c r="D13" s="35"/>
      <c r="E13" s="36" t="s">
        <v>28</v>
      </c>
      <c r="F13" s="45">
        <v>9827.82</v>
      </c>
    </row>
    <row r="14" spans="1:6">
      <c r="A14" s="38"/>
      <c r="B14" s="39"/>
      <c r="C14" s="39"/>
      <c r="D14" s="39"/>
      <c r="E14" s="40"/>
      <c r="F14" s="41"/>
    </row>
    <row r="15" spans="1:6">
      <c r="A15" s="38"/>
      <c r="B15" s="39"/>
      <c r="C15" s="39"/>
      <c r="D15" s="39"/>
      <c r="E15" s="40"/>
      <c r="F15" s="41"/>
    </row>
    <row r="16" spans="1:6" ht="15.75" thickBot="1">
      <c r="A16" s="46" t="s">
        <v>29</v>
      </c>
      <c r="B16" s="47" t="s">
        <v>30</v>
      </c>
      <c r="C16" s="47" t="s">
        <v>31</v>
      </c>
      <c r="D16" s="47" t="s">
        <v>32</v>
      </c>
      <c r="E16" s="47" t="s">
        <v>33</v>
      </c>
      <c r="F16" s="48"/>
    </row>
    <row r="17" spans="1:8">
      <c r="A17" s="2">
        <v>41820</v>
      </c>
      <c r="B17" s="4" t="s">
        <v>47</v>
      </c>
      <c r="C17" s="4" t="s">
        <v>43</v>
      </c>
      <c r="D17" s="49"/>
      <c r="E17" s="5">
        <v>150</v>
      </c>
      <c r="F17" s="5">
        <f>+F13-E17</f>
        <v>9677.82</v>
      </c>
      <c r="H17" s="29"/>
    </row>
    <row r="18" spans="1:8">
      <c r="A18" s="51" t="s">
        <v>48</v>
      </c>
      <c r="B18" s="52"/>
      <c r="C18" s="53"/>
      <c r="D18" s="49"/>
      <c r="E18" s="5">
        <f>SUM(E17)</f>
        <v>150</v>
      </c>
      <c r="F18" s="4"/>
    </row>
  </sheetData>
  <mergeCells count="6">
    <mergeCell ref="A18:C18"/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E22" sqref="E22"/>
    </sheetView>
  </sheetViews>
  <sheetFormatPr defaultRowHeight="15"/>
  <cols>
    <col min="1" max="1" width="12.140625" customWidth="1"/>
    <col min="2" max="2" width="15.28515625" customWidth="1"/>
    <col min="3" max="3" width="28.7109375" customWidth="1"/>
    <col min="4" max="4" width="12.7109375" customWidth="1"/>
    <col min="5" max="5" width="17" customWidth="1"/>
    <col min="6" max="6" width="14" customWidth="1"/>
    <col min="7" max="7" width="11.85546875" bestFit="1" customWidth="1"/>
    <col min="9" max="9" width="9.7109375" bestFit="1" customWidth="1"/>
  </cols>
  <sheetData>
    <row r="1" spans="1:6">
      <c r="B1" s="28"/>
      <c r="F1" s="29"/>
    </row>
    <row r="6" spans="1:6">
      <c r="A6" s="54" t="s">
        <v>23</v>
      </c>
      <c r="B6" s="54"/>
      <c r="C6" s="54"/>
      <c r="D6" s="54"/>
      <c r="E6" s="54"/>
      <c r="F6" s="54"/>
    </row>
    <row r="8" spans="1:6">
      <c r="A8" s="54" t="s">
        <v>24</v>
      </c>
      <c r="B8" s="54"/>
      <c r="C8" s="54"/>
      <c r="D8" s="54"/>
      <c r="E8" s="54"/>
      <c r="F8" s="54"/>
    </row>
    <row r="9" spans="1:6">
      <c r="A9" s="54" t="s">
        <v>25</v>
      </c>
      <c r="B9" s="54"/>
      <c r="C9" s="54"/>
      <c r="D9" s="54"/>
      <c r="E9" s="54"/>
      <c r="F9" s="54"/>
    </row>
    <row r="10" spans="1:6">
      <c r="A10" s="54" t="s">
        <v>49</v>
      </c>
      <c r="B10" s="54"/>
      <c r="C10" s="54"/>
      <c r="D10" s="54"/>
      <c r="E10" s="54"/>
      <c r="F10" s="54"/>
    </row>
    <row r="11" spans="1:6" ht="15.75" thickBot="1">
      <c r="A11" s="54" t="s">
        <v>26</v>
      </c>
      <c r="B11" s="54"/>
      <c r="C11" s="54"/>
      <c r="D11" s="54"/>
      <c r="E11" s="54"/>
      <c r="F11" s="54"/>
    </row>
    <row r="12" spans="1:6">
      <c r="A12" s="30"/>
      <c r="B12" s="31"/>
      <c r="C12" s="32" t="s">
        <v>50</v>
      </c>
      <c r="D12" s="32"/>
      <c r="E12" s="31"/>
      <c r="F12" s="33"/>
    </row>
    <row r="13" spans="1:6">
      <c r="A13" s="34"/>
      <c r="B13" s="35"/>
      <c r="C13" s="35"/>
      <c r="D13" s="35"/>
      <c r="E13" s="36" t="s">
        <v>28</v>
      </c>
      <c r="F13" s="55">
        <v>614357.62</v>
      </c>
    </row>
    <row r="14" spans="1:6">
      <c r="A14" s="38"/>
      <c r="B14" s="39"/>
      <c r="C14" s="39"/>
      <c r="D14" s="39"/>
      <c r="E14" s="40"/>
      <c r="F14" s="41"/>
    </row>
    <row r="15" spans="1:6">
      <c r="A15" s="38"/>
      <c r="B15" s="39"/>
      <c r="C15" s="39"/>
      <c r="D15" s="39"/>
      <c r="E15" s="40"/>
      <c r="F15" s="41"/>
    </row>
    <row r="16" spans="1:6">
      <c r="A16" s="42" t="s">
        <v>29</v>
      </c>
      <c r="B16" s="42" t="s">
        <v>30</v>
      </c>
      <c r="C16" s="42" t="s">
        <v>31</v>
      </c>
      <c r="D16" s="42" t="s">
        <v>32</v>
      </c>
      <c r="E16" s="42" t="s">
        <v>33</v>
      </c>
      <c r="F16" s="43"/>
    </row>
    <row r="17" spans="1:9">
      <c r="A17" s="2">
        <v>41729</v>
      </c>
      <c r="B17" s="4" t="s">
        <v>51</v>
      </c>
      <c r="C17" s="5" t="s">
        <v>21</v>
      </c>
      <c r="D17" s="4"/>
      <c r="E17" s="5">
        <v>150</v>
      </c>
      <c r="F17" s="5">
        <f>+F13-E17</f>
        <v>614207.62</v>
      </c>
      <c r="G17" s="1"/>
      <c r="I17" s="29"/>
    </row>
    <row r="18" spans="1:9">
      <c r="A18" s="56"/>
      <c r="B18" s="51" t="s">
        <v>44</v>
      </c>
      <c r="C18" s="53"/>
      <c r="D18" s="4"/>
      <c r="E18" s="5">
        <f>SUM(E17)</f>
        <v>150</v>
      </c>
      <c r="F18" s="57"/>
    </row>
  </sheetData>
  <mergeCells count="6">
    <mergeCell ref="A6:F6"/>
    <mergeCell ref="A8:F8"/>
    <mergeCell ref="A9:F9"/>
    <mergeCell ref="A10:F10"/>
    <mergeCell ref="A11:F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CUENTA NO. 240-010951-0 JUNIO</vt:lpstr>
      <vt:lpstr>CUENTA NO. 240-010733-0 JUNIO</vt:lpstr>
      <vt:lpstr>CUENTA NO. 240-014792-7 JUNIO </vt:lpstr>
      <vt:lpstr>CUENTA NO. 240-014793-5 JUNIO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elizabeth.ramirez</cp:lastModifiedBy>
  <dcterms:created xsi:type="dcterms:W3CDTF">2014-07-21T13:40:38Z</dcterms:created>
  <dcterms:modified xsi:type="dcterms:W3CDTF">2014-07-29T15:32:28Z</dcterms:modified>
</cp:coreProperties>
</file>