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ibian.cuevas\Desktop\Para el portal\"/>
    </mc:Choice>
  </mc:AlternateContent>
  <xr:revisionPtr revIDLastSave="0" documentId="8_{D81D4B6A-3216-42DF-92F1-E362727345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74" i="3" l="1"/>
  <c r="B87" i="3"/>
  <c r="B60" i="3"/>
  <c r="B52" i="3"/>
  <c r="B33" i="3"/>
  <c r="B26" i="3"/>
  <c r="B25" i="3"/>
  <c r="B24" i="3"/>
  <c r="B23" i="3"/>
  <c r="B21" i="3"/>
  <c r="B17" i="3"/>
  <c r="B15" i="3"/>
  <c r="B12" i="3"/>
  <c r="B11" i="3"/>
  <c r="M87" i="3"/>
  <c r="M74" i="3"/>
  <c r="M52" i="3"/>
  <c r="M16" i="3"/>
  <c r="M10" i="3"/>
  <c r="L74" i="3"/>
  <c r="L87" i="3"/>
  <c r="L16" i="3"/>
  <c r="L10" i="3"/>
  <c r="B13" i="3"/>
  <c r="B14" i="3"/>
  <c r="K74" i="3"/>
  <c r="K87" i="3" s="1"/>
  <c r="K52" i="3"/>
  <c r="K26" i="3"/>
  <c r="K16" i="3"/>
  <c r="K10" i="3"/>
  <c r="B22" i="3"/>
  <c r="B20" i="3"/>
  <c r="B19" i="3"/>
  <c r="B18" i="3"/>
  <c r="J87" i="3"/>
  <c r="J74" i="3"/>
  <c r="J26" i="3"/>
  <c r="J16" i="3"/>
  <c r="J10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I74" i="3"/>
  <c r="I87" i="3" s="1"/>
  <c r="I26" i="3"/>
  <c r="I16" i="3"/>
  <c r="I10" i="3"/>
  <c r="H26" i="3" l="1"/>
  <c r="H16" i="3"/>
  <c r="B16" i="3" s="1"/>
  <c r="H10" i="3"/>
  <c r="H74" i="3" l="1"/>
  <c r="G26" i="3"/>
  <c r="G16" i="3"/>
  <c r="G10" i="3"/>
  <c r="G74" i="3" s="1"/>
  <c r="G87" i="3" s="1"/>
  <c r="F26" i="3"/>
  <c r="F16" i="3"/>
  <c r="F74" i="3" s="1"/>
  <c r="F87" i="3" s="1"/>
  <c r="F10" i="3"/>
  <c r="E10" i="3"/>
  <c r="H87" i="3" l="1"/>
  <c r="D10" i="3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<sst xmlns="http://schemas.openxmlformats.org/spreadsheetml/2006/main" count="101" uniqueCount="101">
  <si>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</si>
  <si>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</si>
  <si>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</si>
  <si>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</si>
  <si>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</si>
  <si>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</si>
  <si>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</si>
  <si>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</si>
  <si>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</si>
  <si>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</si>
  <si>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</si>
  <si>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</si>
  <si>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</si>
  <si>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</si>
  <si>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</si>
  <si>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</si>
  <si>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</si>
  <si>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</si>
  <si>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</si>
  <si>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</si>
  <si>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</si>
  <si>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</si>
  <si>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</si>
  <si>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</si>
  <si>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</si>
  <si>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</si>
  <si>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</si>
  <si>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</si>
  <si>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</si>
  <si>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</si>
  <si>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</si>
  <si>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</si>
  <si>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</si>
  <si>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</si>
  <si>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</si>
  <si>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</si>
  <si>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</si>
  <si>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</si>
  <si>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</si>
  <si>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</si>
  <si>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</si>
  <si>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</si>
  <si>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</si>
  <si>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</si>
  <si>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</si>
  <si>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</si>
  <si>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</si>
  <si>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</si>
  <si>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</si>
  <si>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</si>
  <si>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</si>
  <si>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</si>
  <si>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</si>
  <si>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</si>
  <si>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</si>
  <si>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</si>
  <si>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</si>
  <si>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</si>
  <si>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</si>
  <si>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</si>
  <si>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</si>
  <si>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</si>
  <si>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</si>
  <si>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</si>
  <si>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</si>
  <si>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</si>
  <si>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</si>
  <si>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</si>
  <si>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</si>
  <si>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</si>
  <si>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</si>
  <si>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</si>
  <si>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</si>
  <si>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</si>
  <si>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</si>
  <si>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</si>
  <si>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</si>
  <si>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</si>
  <si>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</si>
  <si>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</si>
  <si>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</si>
  <si>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</si>
  <si>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</si>
  <si>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</si>
  <si>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</si>
  <si>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</si>
  <si>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</si>
  <si>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</si>
  <si>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</si>
  <si>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</si>
  <si>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</si>
  <si>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</si>
  <si>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</si>
  <si>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</si>
  <si>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</si>
  <si>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</si>
  <si>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</si>
  <si>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</si>
  <si>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</si>
  <si>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30 de Noviembre del 2021</t>
  </si>
  <si>
    <t>Fecha de imputación: hasta el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</si>
</sst>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964407</xdr:colOff>
      <xdr:row>0</xdr:row>
      <xdr:rowOff>152400</xdr:rowOff>
    </xdr:from>
    <xdr:to>
      <xdr:col>13</xdr:col>
      <xdr:colOff>771589</xdr:colOff>
      <xdr:row>3</xdr:row>
      <xdr:rowOff>171450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75507" y="152400"/>
          <a:ext cx="1816957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80" zoomScaleNormal="80" workbookViewId="0">
      <selection activeCell="B11" sqref="B11"/>
    </sheetView>
  </sheetViews>
  <sheetFormatPr defaultColWidth="9.140625" defaultRowHeight="15" x14ac:dyDescent="0.25"/>
  <cols>
    <col min="1" max="1" width="39.5703125" customWidth="1"/>
    <col min="2" max="2" width="15.85546875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2.8554687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"/>
    </row>
    <row r="3" spans="1:27" ht="18.75" x14ac:dyDescent="0.2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3"/>
    </row>
    <row r="4" spans="1:27" ht="18.7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"/>
    </row>
    <row r="5" spans="1:27" ht="15.75" x14ac:dyDescent="0.25">
      <c r="A5" s="57" t="s">
        <v>91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3"/>
    </row>
    <row r="6" spans="1:27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</f>
        <v>235388214.40000004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>
        <f>J11+J12+J15</f>
        <v>20023451.450000003</v>
      </c>
      <c r="K10" s="22">
        <f>K11+K12+K15</f>
        <v>19098314.84</v>
      </c>
      <c r="L10" s="22">
        <f>L11+L12+L15</f>
        <v>26199460.68</v>
      </c>
      <c r="M10" s="22">
        <f>M11+M12+M15</f>
        <v>39369633.530000001</v>
      </c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</f>
        <v>195209089.01999998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>
        <v>16103483.66</v>
      </c>
      <c r="L11" s="25">
        <v>21976487.350000001</v>
      </c>
      <c r="M11" s="27">
        <v>35793878.700000003</v>
      </c>
      <c r="N11" s="25"/>
    </row>
    <row r="12" spans="1:27" s="45" customFormat="1" ht="18.75" customHeight="1" x14ac:dyDescent="0.25">
      <c r="A12" s="24" t="s">
        <v>4</v>
      </c>
      <c r="B12" s="25">
        <f>C12+D12+E12+F12+G12+H12+I12+J12+K12+L12+M12</f>
        <v>13976418.17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>
        <v>589500</v>
      </c>
      <c r="L12" s="28">
        <v>1092500</v>
      </c>
      <c r="M12" s="27">
        <v>841000</v>
      </c>
      <c r="N12" s="28"/>
    </row>
    <row r="13" spans="1:27" s="45" customFormat="1" ht="23.25" customHeight="1" x14ac:dyDescent="0.25">
      <c r="A13" s="24" t="s">
        <v>37</v>
      </c>
      <c r="B13" s="25">
        <f t="shared" ref="B13:B14" si="1">C13+D13+E13+F13+G13+H13+I13+J13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/>
    </row>
    <row r="14" spans="1:27" s="45" customFormat="1" ht="21" customHeight="1" x14ac:dyDescent="0.25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/>
    </row>
    <row r="15" spans="1:27" s="46" customFormat="1" ht="24" customHeight="1" x14ac:dyDescent="0.25">
      <c r="A15" s="30" t="s">
        <v>6</v>
      </c>
      <c r="B15" s="25">
        <f>C15+D15+E15+F15+G15+H15+I15+J15+K15+L15+M15</f>
        <v>26202707.210000001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>
        <v>2405331.1800000002</v>
      </c>
      <c r="L15" s="28">
        <v>3130473.33</v>
      </c>
      <c r="M15" s="27">
        <v>2734754.83</v>
      </c>
      <c r="N15" s="28"/>
    </row>
    <row r="16" spans="1:27" s="12" customFormat="1" ht="24" customHeight="1" x14ac:dyDescent="0.25">
      <c r="A16" s="21" t="s">
        <v>7</v>
      </c>
      <c r="B16" s="22">
        <f>C16+D16+E16+F16+G16+H16+I16+J16+K16+L16+M16</f>
        <v>126082089.26000001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33971683.880000003</v>
      </c>
      <c r="I16" s="31">
        <f>I17+I21+I23</f>
        <v>11209163.25</v>
      </c>
      <c r="J16" s="32">
        <f>J17+J21</f>
        <v>7265511.9100000001</v>
      </c>
      <c r="K16" s="31">
        <f>K17+K21+K23</f>
        <v>7881296.5099999998</v>
      </c>
      <c r="L16" s="31">
        <f>L17+L21+L23</f>
        <v>10107038.600000001</v>
      </c>
      <c r="M16" s="31">
        <f>M17+M21+M23</f>
        <v>18809531.02</v>
      </c>
      <c r="N16" s="31"/>
    </row>
    <row r="17" spans="1:14" s="45" customFormat="1" x14ac:dyDescent="0.25">
      <c r="A17" s="24" t="s">
        <v>8</v>
      </c>
      <c r="B17" s="25">
        <f>C17+D17+E17+F17+G17+H17+I17+J17+K17+L17+M17</f>
        <v>46950406.599999994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>
        <v>4273192.08</v>
      </c>
      <c r="L17" s="28">
        <v>4223677.1500000004</v>
      </c>
      <c r="M17" s="33">
        <v>4059790.13</v>
      </c>
      <c r="N17" s="28"/>
    </row>
    <row r="18" spans="1:14" s="46" customFormat="1" ht="25.5" x14ac:dyDescent="0.25">
      <c r="A18" s="30" t="s">
        <v>9</v>
      </c>
      <c r="B18" s="25">
        <f t="shared" ref="B18:B22" si="2"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0</v>
      </c>
      <c r="N18" s="28"/>
    </row>
    <row r="19" spans="1:14" s="45" customFormat="1" x14ac:dyDescent="0.25">
      <c r="A19" s="24" t="s">
        <v>10</v>
      </c>
      <c r="B19" s="25">
        <f t="shared" si="2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/>
    </row>
    <row r="20" spans="1:14" s="45" customFormat="1" ht="18" customHeight="1" x14ac:dyDescent="0.25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/>
    </row>
    <row r="21" spans="1:14" s="45" customFormat="1" x14ac:dyDescent="0.25">
      <c r="A21" s="24" t="s">
        <v>12</v>
      </c>
      <c r="B21" s="25">
        <f>C21+D21+E21+F21+G21+H21+I21+J21+K21+L21+M21</f>
        <v>52132550.230000004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4793641.62</v>
      </c>
      <c r="I21" s="28">
        <v>5323698.5</v>
      </c>
      <c r="J21" s="29">
        <v>3139740.36</v>
      </c>
      <c r="K21" s="28">
        <v>3538104.44</v>
      </c>
      <c r="L21" s="28">
        <v>5830361.4500000002</v>
      </c>
      <c r="M21" s="27">
        <v>14643740.890000001</v>
      </c>
      <c r="N21" s="28"/>
    </row>
    <row r="22" spans="1:14" s="45" customFormat="1" x14ac:dyDescent="0.25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/>
    </row>
    <row r="23" spans="1:14" s="45" customFormat="1" ht="38.25" x14ac:dyDescent="0.25">
      <c r="A23" s="24" t="s">
        <v>14</v>
      </c>
      <c r="B23" s="25">
        <f>C23+D23+E23+F23+G23+H23+I23+J23+K23+L23+M23</f>
        <v>648999.92999999993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>
        <v>69999.990000000005</v>
      </c>
      <c r="L23" s="28">
        <v>53000</v>
      </c>
      <c r="M23" s="28">
        <v>106000</v>
      </c>
      <c r="N23" s="28"/>
    </row>
    <row r="24" spans="1:14" s="46" customFormat="1" ht="25.5" x14ac:dyDescent="0.25">
      <c r="A24" s="30" t="s">
        <v>15</v>
      </c>
      <c r="B24" s="25">
        <f>C24+D24+E24+F24+G24+H24+I24+J24+K24+L24+M24</f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>
        <v>0</v>
      </c>
      <c r="L24" s="28">
        <v>0</v>
      </c>
      <c r="M24" s="27">
        <v>0</v>
      </c>
      <c r="N24" s="28"/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>
        <v>0</v>
      </c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</f>
        <v>4800000</v>
      </c>
      <c r="C26" s="31">
        <v>0</v>
      </c>
      <c r="D26" s="31">
        <f t="shared" ref="D26:I26" si="3">D33</f>
        <v>600000</v>
      </c>
      <c r="E26" s="31">
        <f t="shared" si="3"/>
        <v>600000</v>
      </c>
      <c r="F26" s="31">
        <f t="shared" si="3"/>
        <v>600000</v>
      </c>
      <c r="G26" s="32">
        <f t="shared" si="3"/>
        <v>600000</v>
      </c>
      <c r="H26" s="31">
        <f t="shared" si="3"/>
        <v>600000</v>
      </c>
      <c r="I26" s="31">
        <f t="shared" si="3"/>
        <v>600000</v>
      </c>
      <c r="J26" s="32">
        <f>J33</f>
        <v>600000</v>
      </c>
      <c r="K26" s="31">
        <f>K33</f>
        <v>600000</v>
      </c>
      <c r="L26" s="31">
        <v>0</v>
      </c>
      <c r="M26" s="31">
        <v>0</v>
      </c>
      <c r="N26" s="31"/>
    </row>
    <row r="27" spans="1:14" s="7" customFormat="1" ht="25.5" x14ac:dyDescent="0.25">
      <c r="A27" s="30" t="s">
        <v>17</v>
      </c>
      <c r="B27" s="25">
        <f t="shared" ref="B27:B73" si="4"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>
        <v>0</v>
      </c>
      <c r="N27" s="28"/>
    </row>
    <row r="28" spans="1:14" x14ac:dyDescent="0.25">
      <c r="A28" s="24" t="s">
        <v>18</v>
      </c>
      <c r="B28" s="25">
        <f t="shared" si="4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/>
    </row>
    <row r="29" spans="1:14" ht="25.5" x14ac:dyDescent="0.25">
      <c r="A29" s="24" t="s">
        <v>19</v>
      </c>
      <c r="B29" s="25">
        <f t="shared" si="4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>
        <v>0</v>
      </c>
      <c r="N29" s="28"/>
    </row>
    <row r="30" spans="1:14" x14ac:dyDescent="0.25">
      <c r="A30" s="24" t="s">
        <v>20</v>
      </c>
      <c r="B30" s="25">
        <f t="shared" si="4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0</v>
      </c>
      <c r="N30" s="28"/>
    </row>
    <row r="31" spans="1:14" ht="25.5" x14ac:dyDescent="0.25">
      <c r="A31" s="24" t="s">
        <v>21</v>
      </c>
      <c r="B31" s="25">
        <f t="shared" si="4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0</v>
      </c>
      <c r="N31" s="28"/>
    </row>
    <row r="32" spans="1:14" ht="25.5" x14ac:dyDescent="0.25">
      <c r="A32" s="24" t="s">
        <v>22</v>
      </c>
      <c r="B32" s="25">
        <f t="shared" si="4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>
        <v>0</v>
      </c>
      <c r="N32" s="28"/>
    </row>
    <row r="33" spans="1:14" s="7" customFormat="1" ht="25.5" x14ac:dyDescent="0.25">
      <c r="A33" s="30" t="s">
        <v>23</v>
      </c>
      <c r="B33" s="25">
        <f>C33+D33+E33+F33+G33+H33+I33+J33+K33+L33+M33</f>
        <v>4800000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>
        <v>600000</v>
      </c>
      <c r="L33" s="28">
        <v>0</v>
      </c>
      <c r="M33" s="28">
        <v>0</v>
      </c>
      <c r="N33" s="28"/>
    </row>
    <row r="34" spans="1:14" ht="32.25" customHeight="1" x14ac:dyDescent="0.25">
      <c r="A34" s="24" t="s">
        <v>39</v>
      </c>
      <c r="B34" s="25">
        <f t="shared" si="4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0</v>
      </c>
      <c r="N34" s="28"/>
    </row>
    <row r="35" spans="1:14" s="7" customFormat="1" ht="18" customHeight="1" x14ac:dyDescent="0.25">
      <c r="A35" s="30" t="s">
        <v>24</v>
      </c>
      <c r="B35" s="25">
        <f t="shared" si="4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>
        <v>0</v>
      </c>
      <c r="N35" s="28"/>
    </row>
    <row r="36" spans="1:14" s="12" customFormat="1" ht="20.25" customHeight="1" x14ac:dyDescent="0.25">
      <c r="A36" s="21" t="s">
        <v>25</v>
      </c>
      <c r="B36" s="22">
        <f t="shared" si="4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/>
    </row>
    <row r="37" spans="1:14" ht="25.5" x14ac:dyDescent="0.25">
      <c r="A37" s="24" t="s">
        <v>26</v>
      </c>
      <c r="B37" s="25">
        <f t="shared" si="4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/>
    </row>
    <row r="38" spans="1:14" ht="25.5" x14ac:dyDescent="0.25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/>
    </row>
    <row r="39" spans="1:14" ht="25.5" x14ac:dyDescent="0.25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/>
    </row>
    <row r="40" spans="1:14" ht="25.5" x14ac:dyDescent="0.25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/>
    </row>
    <row r="41" spans="1:14" ht="25.5" x14ac:dyDescent="0.25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/>
    </row>
    <row r="42" spans="1:14" ht="25.5" x14ac:dyDescent="0.25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/>
    </row>
    <row r="43" spans="1:14" ht="25.5" x14ac:dyDescent="0.25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/>
    </row>
    <row r="44" spans="1:14" s="12" customFormat="1" ht="17.25" customHeight="1" x14ac:dyDescent="0.25">
      <c r="A44" s="21" t="s">
        <v>45</v>
      </c>
      <c r="B44" s="22">
        <f t="shared" si="4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>
        <v>0</v>
      </c>
      <c r="N44" s="28"/>
    </row>
    <row r="45" spans="1:14" ht="25.5" x14ac:dyDescent="0.25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/>
    </row>
    <row r="46" spans="1:14" ht="25.5" x14ac:dyDescent="0.25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/>
    </row>
    <row r="47" spans="1:14" ht="25.5" x14ac:dyDescent="0.25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/>
    </row>
    <row r="48" spans="1:14" ht="25.5" x14ac:dyDescent="0.25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/>
    </row>
    <row r="49" spans="1:14" ht="25.5" x14ac:dyDescent="0.25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/>
    </row>
    <row r="50" spans="1:14" ht="25.5" x14ac:dyDescent="0.25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/>
    </row>
    <row r="51" spans="1:14" ht="25.5" x14ac:dyDescent="0.25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/>
    </row>
    <row r="52" spans="1:14" s="11" customFormat="1" ht="25.5" x14ac:dyDescent="0.25">
      <c r="A52" s="21" t="s">
        <v>28</v>
      </c>
      <c r="B52" s="22">
        <f>K52+M52</f>
        <v>2889786.06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f>K60</f>
        <v>1297957.21</v>
      </c>
      <c r="L52" s="31">
        <v>0</v>
      </c>
      <c r="M52" s="31">
        <f>M60</f>
        <v>1591828.85</v>
      </c>
      <c r="N52" s="31"/>
    </row>
    <row r="53" spans="1:14" x14ac:dyDescent="0.25">
      <c r="A53" s="24" t="s">
        <v>29</v>
      </c>
      <c r="B53" s="25">
        <f t="shared" si="4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>
        <v>0</v>
      </c>
      <c r="N53" s="28"/>
    </row>
    <row r="54" spans="1:14" s="7" customFormat="1" ht="25.5" x14ac:dyDescent="0.25">
      <c r="A54" s="30" t="s">
        <v>30</v>
      </c>
      <c r="B54" s="25">
        <f t="shared" si="4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/>
    </row>
    <row r="55" spans="1:14" ht="25.5" x14ac:dyDescent="0.25">
      <c r="A55" s="24" t="s">
        <v>31</v>
      </c>
      <c r="B55" s="25">
        <f t="shared" si="4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/>
    </row>
    <row r="56" spans="1:14" s="7" customFormat="1" ht="25.5" x14ac:dyDescent="0.25">
      <c r="A56" s="30" t="s">
        <v>32</v>
      </c>
      <c r="B56" s="25">
        <f t="shared" si="4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/>
    </row>
    <row r="57" spans="1:14" s="7" customFormat="1" ht="25.5" x14ac:dyDescent="0.25">
      <c r="A57" s="30" t="s">
        <v>33</v>
      </c>
      <c r="B57" s="25">
        <f t="shared" si="4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>
        <v>0</v>
      </c>
      <c r="N57" s="28"/>
    </row>
    <row r="58" spans="1:14" x14ac:dyDescent="0.25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/>
    </row>
    <row r="59" spans="1:14" x14ac:dyDescent="0.25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/>
    </row>
    <row r="60" spans="1:14" s="7" customFormat="1" x14ac:dyDescent="0.25">
      <c r="A60" s="30" t="s">
        <v>34</v>
      </c>
      <c r="B60" s="25">
        <f>K60+M60</f>
        <v>2889786.06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1297957.21</v>
      </c>
      <c r="L60" s="28">
        <v>0</v>
      </c>
      <c r="M60" s="27">
        <v>1591828.85</v>
      </c>
      <c r="N60" s="28"/>
    </row>
    <row r="61" spans="1:14" ht="25.5" x14ac:dyDescent="0.25">
      <c r="A61" s="24" t="s">
        <v>55</v>
      </c>
      <c r="B61" s="25">
        <f t="shared" si="4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/>
    </row>
    <row r="62" spans="1:14" s="13" customFormat="1" x14ac:dyDescent="0.25">
      <c r="A62" s="21" t="s">
        <v>56</v>
      </c>
      <c r="B62" s="22">
        <f t="shared" si="4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/>
    </row>
    <row r="63" spans="1:14" x14ac:dyDescent="0.25">
      <c r="A63" s="24" t="s">
        <v>57</v>
      </c>
      <c r="B63" s="25">
        <f t="shared" si="4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/>
    </row>
    <row r="64" spans="1:14" s="7" customFormat="1" x14ac:dyDescent="0.25">
      <c r="A64" s="30" t="s">
        <v>58</v>
      </c>
      <c r="B64" s="25">
        <f t="shared" si="4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/>
    </row>
    <row r="65" spans="1:14" ht="25.5" x14ac:dyDescent="0.25">
      <c r="A65" s="24" t="s">
        <v>59</v>
      </c>
      <c r="B65" s="25">
        <f t="shared" si="4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/>
    </row>
    <row r="66" spans="1:14" ht="38.25" x14ac:dyDescent="0.25">
      <c r="A66" s="24" t="s">
        <v>60</v>
      </c>
      <c r="B66" s="25">
        <f t="shared" si="4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/>
    </row>
    <row r="67" spans="1:14" s="12" customFormat="1" ht="25.5" x14ac:dyDescent="0.25">
      <c r="A67" s="21" t="s">
        <v>61</v>
      </c>
      <c r="B67" s="22">
        <f t="shared" si="4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/>
    </row>
    <row r="68" spans="1:14" x14ac:dyDescent="0.25">
      <c r="A68" s="24" t="s">
        <v>62</v>
      </c>
      <c r="B68" s="25">
        <f t="shared" si="4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/>
    </row>
    <row r="69" spans="1:14" ht="25.5" x14ac:dyDescent="0.25">
      <c r="A69" s="24" t="s">
        <v>63</v>
      </c>
      <c r="B69" s="25">
        <f t="shared" si="4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/>
    </row>
    <row r="70" spans="1:14" s="12" customFormat="1" x14ac:dyDescent="0.25">
      <c r="A70" s="21" t="s">
        <v>64</v>
      </c>
      <c r="B70" s="22">
        <f t="shared" si="4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/>
    </row>
    <row r="71" spans="1:14" ht="25.5" x14ac:dyDescent="0.25">
      <c r="A71" s="24" t="s">
        <v>65</v>
      </c>
      <c r="B71" s="25">
        <f t="shared" si="4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/>
    </row>
    <row r="72" spans="1:14" ht="25.5" x14ac:dyDescent="0.25">
      <c r="A72" s="24" t="s">
        <v>66</v>
      </c>
      <c r="B72" s="25">
        <f t="shared" si="4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/>
    </row>
    <row r="73" spans="1:14" ht="25.5" x14ac:dyDescent="0.25">
      <c r="A73" s="24" t="s">
        <v>67</v>
      </c>
      <c r="B73" s="25">
        <f t="shared" si="4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/>
    </row>
    <row r="74" spans="1:14" x14ac:dyDescent="0.25">
      <c r="A74" s="34" t="s">
        <v>35</v>
      </c>
      <c r="B74" s="48">
        <f>C74+D74+E74+F74+G74+H74+I74+J74+K74+L74+M74</f>
        <v>369160089.72000003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55506121.920000002</v>
      </c>
      <c r="I74" s="49">
        <f>I26+I16+I10</f>
        <v>36571499.07</v>
      </c>
      <c r="J74" s="49">
        <f>J10+J16+J26</f>
        <v>27888963.360000003</v>
      </c>
      <c r="K74" s="49">
        <f>K10+K16+K26+K52</f>
        <v>28877568.560000002</v>
      </c>
      <c r="L74" s="49">
        <f>L16+L10</f>
        <v>36306499.280000001</v>
      </c>
      <c r="M74" s="49">
        <f>M16+M10+M52</f>
        <v>59770993.399999999</v>
      </c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5" si="5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/>
    </row>
    <row r="78" spans="1:14" ht="25.5" x14ac:dyDescent="0.25">
      <c r="A78" s="24" t="s">
        <v>70</v>
      </c>
      <c r="B78" s="22">
        <f t="shared" si="5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/>
    </row>
    <row r="79" spans="1:14" ht="25.5" x14ac:dyDescent="0.25">
      <c r="A79" s="24" t="s">
        <v>71</v>
      </c>
      <c r="B79" s="22">
        <f t="shared" si="5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/>
    </row>
    <row r="80" spans="1:14" s="12" customFormat="1" x14ac:dyDescent="0.25">
      <c r="A80" s="21" t="s">
        <v>72</v>
      </c>
      <c r="B80" s="22">
        <f t="shared" si="5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/>
    </row>
    <row r="81" spans="1:14" ht="25.5" x14ac:dyDescent="0.25">
      <c r="A81" s="24" t="s">
        <v>73</v>
      </c>
      <c r="B81" s="22">
        <f t="shared" si="5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/>
    </row>
    <row r="82" spans="1:14" ht="25.5" x14ac:dyDescent="0.25">
      <c r="A82" s="24" t="s">
        <v>74</v>
      </c>
      <c r="B82" s="22">
        <f t="shared" si="5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/>
    </row>
    <row r="83" spans="1:14" s="12" customFormat="1" x14ac:dyDescent="0.25">
      <c r="A83" s="21" t="s">
        <v>75</v>
      </c>
      <c r="B83" s="22">
        <f t="shared" si="5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/>
    </row>
    <row r="84" spans="1:14" ht="25.5" x14ac:dyDescent="0.25">
      <c r="A84" s="24" t="s">
        <v>76</v>
      </c>
      <c r="B84" s="22">
        <f t="shared" si="5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/>
    </row>
    <row r="85" spans="1:14" x14ac:dyDescent="0.25">
      <c r="A85" s="34" t="s">
        <v>77</v>
      </c>
      <c r="B85" s="53">
        <f t="shared" si="5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</f>
        <v>369160089.72000003</v>
      </c>
      <c r="C87" s="50">
        <f t="shared" ref="C87" si="6">C74</f>
        <v>19292197.27</v>
      </c>
      <c r="D87" s="50">
        <f t="shared" ref="D87:I87" si="7">D74</f>
        <v>19760306.32</v>
      </c>
      <c r="E87" s="50">
        <f t="shared" si="7"/>
        <v>27702789.530000001</v>
      </c>
      <c r="F87" s="50">
        <f t="shared" si="7"/>
        <v>19552857.52</v>
      </c>
      <c r="G87" s="50">
        <f t="shared" si="7"/>
        <v>37930293.490000002</v>
      </c>
      <c r="H87" s="50">
        <f t="shared" si="7"/>
        <v>55506121.920000002</v>
      </c>
      <c r="I87" s="50">
        <f t="shared" si="7"/>
        <v>36571499.07</v>
      </c>
      <c r="J87" s="50">
        <f>J74</f>
        <v>27888963.360000003</v>
      </c>
      <c r="K87" s="50">
        <f>K74</f>
        <v>28877568.560000002</v>
      </c>
      <c r="L87" s="50">
        <f>L74</f>
        <v>36306499.280000001</v>
      </c>
      <c r="M87" s="50">
        <f>M74</f>
        <v>59770993.399999999</v>
      </c>
      <c r="N87" s="50"/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5" t="s">
        <v>95</v>
      </c>
      <c r="D94" s="55"/>
      <c r="E94" s="55"/>
      <c r="F94" s="55"/>
      <c r="G94" s="55"/>
      <c r="H94" s="55"/>
      <c r="I94" s="55"/>
      <c r="J94" s="55"/>
    </row>
    <row r="95" spans="1:14" x14ac:dyDescent="0.25">
      <c r="C95" s="54" t="s">
        <v>96</v>
      </c>
      <c r="D95" s="54"/>
      <c r="E95" s="54"/>
      <c r="F95" s="54"/>
      <c r="G95" s="54"/>
      <c r="H95" s="54"/>
      <c r="I95" s="54"/>
      <c r="J95" s="54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 Cuevas</cp:lastModifiedBy>
  <cp:lastPrinted>2021-12-07T13:54:47Z</cp:lastPrinted>
  <dcterms:created xsi:type="dcterms:W3CDTF">2018-04-17T18:57:16Z</dcterms:created>
  <dcterms:modified xsi:type="dcterms:W3CDTF">2021-12-10T00:44:23Z</dcterms:modified>
</cp:coreProperties>
</file>