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C72BDD94-9E65-8A48-A70A-F6C4BAD83734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J29" i="1"/>
  <c r="J30" i="1"/>
  <c r="I29" i="1"/>
  <c r="I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<sst xmlns="http://schemas.openxmlformats.org/spreadsheetml/2006/main" count="73" uniqueCount="70">
  <si>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</si>
  <si>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</si>
  <si>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</si>
  <si>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</si>
  <si>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</si>
  <si>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</si>
  <si>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</si>
  <si>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</si>
  <si>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</si>
  <si>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</si>
  <si>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</si>
  <si>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</si>
  <si>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</si>
  <si>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</si>
  <si>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</si>
  <si>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</si>
  <si>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</si>
  <si>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</si>
  <si>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</si>
  <si>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</si>
  <si>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</si>
  <si>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</si>
  <si>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</si>
  <si>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</si>
  <si>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</si>
  <si>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</si>
  <si>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</si>
  <si>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</si>
  <si>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</si>
  <si>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</si>
  <si>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</si>
  <si>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</si>
  <si>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</si>
  <si>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</si>
  <si>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</si>
  <si>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</si>
  <si>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</si>
  <si>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</si>
  <si>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</si>
  <si>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</si>
  <si>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</si>
  <si>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</si>
  <si>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</si>
  <si>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</si>
  <si>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</si>
  <si>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</si>
  <si>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</si>
  <si>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</si>
  <si>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</si>
  <si>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</si>
  <si>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</si>
  <si>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</si>
  <si>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</si>
  <si>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</si>
  <si>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</si>
  <si>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</si>
  <si>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Tanto en la medición física como financiera, no hubo desviación.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</si>
  <si>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</si>
  <si>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</si>
  <si>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</si>
  <si>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</si>
  <si>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</si>
  <si>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</si>
  <si>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</si>
  <si>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</si>
  <si>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</si>
  <si>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</si>
  <si>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</si>
  <si>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</si>
  <si>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Informe de Evaluación Trimestral de las Metas Físicas-Financieras (Enero -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</si>
</sst>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0" fontId="10" fillId="9" borderId="35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10" borderId="31" xfId="0" applyFont="1" applyFill="1" applyBorder="1" applyAlignment="1" applyProtection="1">
      <alignment horizontal="left" vertical="center" wrapText="1"/>
      <protection locked="0"/>
    </xf>
    <xf numFmtId="0" fontId="21" fillId="10" borderId="32" xfId="0" applyFont="1" applyFill="1" applyBorder="1" applyAlignment="1" applyProtection="1">
      <alignment horizontal="left" vertical="center" wrapText="1"/>
      <protection locked="0"/>
    </xf>
    <xf numFmtId="0" fontId="21" fillId="10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8" workbookViewId="0">
      <selection activeCell="I29" sqref="I29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8"/>
      <c r="B1" s="39" t="s">
        <v>69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2" thickBot="1" x14ac:dyDescent="0.25">
      <c r="A2" s="19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2" thickBot="1" x14ac:dyDescent="0.25">
      <c r="A3" s="20"/>
      <c r="B3" s="46" t="s">
        <v>4</v>
      </c>
      <c r="C3" s="47"/>
      <c r="D3" s="48" t="s">
        <v>65</v>
      </c>
      <c r="E3" s="49"/>
      <c r="F3" s="49"/>
      <c r="G3" s="49"/>
      <c r="H3" s="50"/>
      <c r="I3" s="25" t="s">
        <v>66</v>
      </c>
      <c r="J3" s="26"/>
      <c r="K3" s="1"/>
    </row>
    <row r="4" spans="1:11" x14ac:dyDescent="0.2">
      <c r="A4" s="51"/>
      <c r="B4" s="52"/>
      <c r="C4" s="52"/>
      <c r="D4" s="53"/>
      <c r="E4" s="53"/>
      <c r="F4" s="53"/>
      <c r="G4" s="53"/>
      <c r="H4" s="53"/>
      <c r="I4" s="52"/>
      <c r="J4" s="54"/>
      <c r="K4" s="1"/>
    </row>
    <row r="5" spans="1:11" ht="3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2"/>
      <c r="K5" s="1"/>
    </row>
    <row r="6" spans="1:11" ht="16" x14ac:dyDescent="0.2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6" x14ac:dyDescent="0.2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x14ac:dyDescent="0.2">
      <c r="A8" s="27" t="s">
        <v>7</v>
      </c>
      <c r="B8" s="55" t="s">
        <v>52</v>
      </c>
      <c r="C8" s="55"/>
      <c r="D8" s="55"/>
      <c r="E8" s="55"/>
      <c r="F8" s="55"/>
      <c r="G8" s="55"/>
      <c r="H8" s="55"/>
      <c r="I8" s="55"/>
      <c r="J8" s="55"/>
      <c r="K8" s="1"/>
    </row>
    <row r="9" spans="1:11" ht="15" customHeight="1" x14ac:dyDescent="0.2">
      <c r="A9" s="28" t="s">
        <v>36</v>
      </c>
      <c r="B9" s="55" t="s">
        <v>53</v>
      </c>
      <c r="C9" s="55"/>
      <c r="D9" s="55"/>
      <c r="E9" s="55"/>
      <c r="F9" s="55"/>
      <c r="G9" s="55"/>
      <c r="H9" s="55"/>
      <c r="I9" s="55"/>
      <c r="J9" s="55"/>
      <c r="K9" s="1"/>
    </row>
    <row r="10" spans="1:11" x14ac:dyDescent="0.2">
      <c r="A10" s="28" t="s">
        <v>37</v>
      </c>
      <c r="B10" s="55" t="s">
        <v>54</v>
      </c>
      <c r="C10" s="55"/>
      <c r="D10" s="55"/>
      <c r="E10" s="55"/>
      <c r="F10" s="55"/>
      <c r="G10" s="55"/>
      <c r="H10" s="55"/>
      <c r="I10" s="55"/>
      <c r="J10" s="55"/>
      <c r="K10" s="1"/>
    </row>
    <row r="11" spans="1:11" ht="31.5" customHeight="1" x14ac:dyDescent="0.2">
      <c r="A11" s="27" t="s">
        <v>8</v>
      </c>
      <c r="B11" s="56" t="s">
        <v>67</v>
      </c>
      <c r="C11" s="56"/>
      <c r="D11" s="56"/>
      <c r="E11" s="56"/>
      <c r="F11" s="56"/>
      <c r="G11" s="56"/>
      <c r="H11" s="56"/>
      <c r="I11" s="56"/>
      <c r="J11" s="56"/>
    </row>
    <row r="12" spans="1:11" ht="23.25" customHeight="1" x14ac:dyDescent="0.2">
      <c r="A12" s="27" t="s">
        <v>9</v>
      </c>
      <c r="B12" s="56" t="s">
        <v>68</v>
      </c>
      <c r="C12" s="56"/>
      <c r="D12" s="56"/>
      <c r="E12" s="56"/>
      <c r="F12" s="56"/>
      <c r="G12" s="56"/>
      <c r="H12" s="56"/>
      <c r="I12" s="56"/>
      <c r="J12" s="56"/>
    </row>
    <row r="13" spans="1:11" ht="16" x14ac:dyDescent="0.2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">
      <c r="A14" s="23" t="s">
        <v>11</v>
      </c>
      <c r="B14" s="29" t="s">
        <v>57</v>
      </c>
      <c r="C14" s="29"/>
      <c r="D14" s="29"/>
      <c r="E14" s="29"/>
      <c r="F14" s="29"/>
      <c r="G14" s="29"/>
      <c r="H14" s="29"/>
      <c r="I14" s="29"/>
      <c r="J14" s="29"/>
    </row>
    <row r="15" spans="1:11" ht="26.25" customHeight="1" x14ac:dyDescent="0.2">
      <c r="A15" s="23" t="s">
        <v>12</v>
      </c>
      <c r="B15" s="29" t="s">
        <v>58</v>
      </c>
      <c r="C15" s="29"/>
      <c r="D15" s="29"/>
      <c r="E15" s="29"/>
      <c r="F15" s="29"/>
      <c r="G15" s="29"/>
      <c r="H15" s="29"/>
      <c r="I15" s="29"/>
      <c r="J15" s="29"/>
    </row>
    <row r="16" spans="1:11" ht="15" customHeight="1" x14ac:dyDescent="0.2">
      <c r="A16" s="23" t="s">
        <v>13</v>
      </c>
      <c r="B16" s="29" t="s">
        <v>59</v>
      </c>
      <c r="C16" s="29"/>
      <c r="D16" s="29"/>
      <c r="E16" s="29"/>
      <c r="F16" s="29"/>
      <c r="G16" s="29"/>
      <c r="H16" s="29"/>
      <c r="I16" s="29"/>
      <c r="J16" s="29"/>
    </row>
    <row r="17" spans="1:11" ht="16" x14ac:dyDescent="0.2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29.25" customHeight="1" x14ac:dyDescent="0.2">
      <c r="A18" s="23" t="s">
        <v>15</v>
      </c>
      <c r="B18" s="57" t="s">
        <v>55</v>
      </c>
      <c r="C18" s="57"/>
      <c r="D18" s="57"/>
      <c r="E18" s="57"/>
      <c r="F18" s="57"/>
      <c r="G18" s="57"/>
      <c r="H18" s="57"/>
      <c r="I18" s="57"/>
      <c r="J18" s="57"/>
    </row>
    <row r="19" spans="1:11" ht="33" customHeight="1" x14ac:dyDescent="0.2">
      <c r="A19" s="24" t="s">
        <v>16</v>
      </c>
      <c r="B19" s="58" t="s">
        <v>60</v>
      </c>
      <c r="C19" s="58"/>
      <c r="D19" s="58"/>
      <c r="E19" s="58"/>
      <c r="F19" s="58"/>
      <c r="G19" s="58"/>
      <c r="H19" s="58"/>
      <c r="I19" s="58"/>
      <c r="J19" s="58"/>
    </row>
    <row r="20" spans="1:11" ht="34.5" customHeight="1" x14ac:dyDescent="0.2">
      <c r="A20" s="24" t="s">
        <v>17</v>
      </c>
      <c r="B20" s="58" t="s">
        <v>61</v>
      </c>
      <c r="C20" s="58"/>
      <c r="D20" s="58"/>
      <c r="E20" s="58"/>
      <c r="F20" s="58"/>
      <c r="G20" s="58"/>
      <c r="H20" s="58"/>
      <c r="I20" s="58"/>
      <c r="J20" s="58"/>
    </row>
    <row r="21" spans="1:11" ht="35.25" customHeight="1" x14ac:dyDescent="0.2">
      <c r="A21" s="24" t="s">
        <v>38</v>
      </c>
      <c r="B21" s="58" t="s">
        <v>59</v>
      </c>
      <c r="C21" s="58"/>
      <c r="D21" s="58"/>
      <c r="E21" s="58"/>
      <c r="F21" s="58"/>
      <c r="G21" s="58"/>
      <c r="H21" s="58"/>
      <c r="I21" s="58"/>
      <c r="J21" s="58"/>
      <c r="K21" s="1"/>
    </row>
    <row r="22" spans="1:11" ht="16" x14ac:dyDescent="0.2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6" x14ac:dyDescent="0.2">
      <c r="A23" s="36" t="s">
        <v>19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1" ht="15" customHeight="1" x14ac:dyDescent="0.2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">
      <c r="A25" s="77">
        <v>324477512</v>
      </c>
      <c r="B25" s="78"/>
      <c r="C25" s="67">
        <v>290216158.87</v>
      </c>
      <c r="D25" s="68"/>
      <c r="E25" s="69"/>
      <c r="F25" s="67">
        <v>265278782.22999999</v>
      </c>
      <c r="G25" s="68"/>
      <c r="H25" s="69"/>
      <c r="I25" s="79">
        <f>IF(139920294.77&gt;0,139920294.77/178444141.2,0)</f>
        <v>0.78411257343090635</v>
      </c>
      <c r="J25" s="80"/>
    </row>
    <row r="26" spans="1:11" ht="16" x14ac:dyDescent="0.2">
      <c r="A26" s="36" t="s">
        <v>24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1" x14ac:dyDescent="0.2">
      <c r="A27" s="4"/>
      <c r="B27"/>
      <c r="C27" s="64" t="s">
        <v>51</v>
      </c>
      <c r="D27" s="65"/>
      <c r="E27" s="64" t="s">
        <v>49</v>
      </c>
      <c r="F27" s="65"/>
      <c r="G27" s="64" t="s">
        <v>50</v>
      </c>
      <c r="H27" s="64"/>
      <c r="I27" s="64" t="s">
        <v>25</v>
      </c>
      <c r="J27" s="66"/>
    </row>
    <row r="28" spans="1:11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1" x14ac:dyDescent="0.2">
      <c r="A29" t="s">
        <v>60</v>
      </c>
      <c r="B29" t="s">
        <v>62</v>
      </c>
      <c r="C29" s="81">
        <v>300</v>
      </c>
      <c r="D29" s="81">
        <v>290216158.87</v>
      </c>
      <c r="E29" s="81">
        <v>75</v>
      </c>
      <c r="F29" s="81">
        <v>81119378</v>
      </c>
      <c r="G29" s="10">
        <v>75</v>
      </c>
      <c r="H29" s="9">
        <v>17626635.600000001</v>
      </c>
      <c r="I29" s="11">
        <f>IF(G29&gt;0,G29/C29,0)</f>
        <v>0.25</v>
      </c>
      <c r="J29" s="11">
        <f>IF(H29&gt;0,H29/D29,0)</f>
        <v>6.0736230775818759E-2</v>
      </c>
    </row>
    <row r="30" spans="1:11" x14ac:dyDescent="0.2">
      <c r="A30" s="13"/>
      <c r="B30" s="14"/>
      <c r="C30" s="15"/>
      <c r="D30" s="16">
        <f t="shared" ref="D29:D30" si="0">C26</f>
        <v>0</v>
      </c>
      <c r="E30" s="16"/>
      <c r="F30" s="16"/>
      <c r="G30" s="17"/>
      <c r="H30" s="16"/>
      <c r="I30" s="11">
        <f>IF(G30&gt;0,G30/C30,0)</f>
        <v>0</v>
      </c>
      <c r="J30" s="12">
        <f>IF(H30&gt;0,H30/D30,0)</f>
        <v>0</v>
      </c>
    </row>
    <row r="31" spans="1:11" ht="16" x14ac:dyDescent="0.2">
      <c r="A31" s="33" t="s">
        <v>28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1" ht="16" x14ac:dyDescent="0.2">
      <c r="A32" s="36" t="s">
        <v>29</v>
      </c>
      <c r="B32" s="37"/>
      <c r="C32" s="37"/>
      <c r="D32" s="37"/>
      <c r="E32" s="37"/>
      <c r="F32" s="37"/>
      <c r="G32" s="37"/>
      <c r="H32" s="37"/>
      <c r="I32" s="37"/>
      <c r="J32" s="38"/>
      <c r="K32" s="1"/>
    </row>
    <row r="33" spans="1:11" ht="16" x14ac:dyDescent="0.2">
      <c r="A33" s="22" t="s">
        <v>30</v>
      </c>
      <c r="B33" s="57" t="s">
        <v>60</v>
      </c>
      <c r="C33" s="57"/>
      <c r="D33" s="57"/>
      <c r="E33" s="57"/>
      <c r="F33" s="57"/>
      <c r="G33" s="57"/>
      <c r="H33" s="57"/>
      <c r="I33" s="57"/>
      <c r="J33" s="57"/>
    </row>
    <row r="34" spans="1:11" ht="16" x14ac:dyDescent="0.2">
      <c r="A34" s="22" t="s">
        <v>31</v>
      </c>
      <c r="B34" s="58" t="s">
        <v>63</v>
      </c>
      <c r="C34" s="58"/>
      <c r="D34" s="58"/>
      <c r="E34" s="58"/>
      <c r="F34" s="58"/>
      <c r="G34" s="58"/>
      <c r="H34" s="58"/>
      <c r="I34" s="58"/>
      <c r="J34" s="58"/>
    </row>
    <row r="35" spans="1:11" ht="85.5" customHeight="1" x14ac:dyDescent="0.2">
      <c r="A35" s="22" t="s">
        <v>32</v>
      </c>
      <c r="B35" s="58" t="s">
        <v>64</v>
      </c>
      <c r="C35" s="58"/>
      <c r="D35" s="58"/>
      <c r="E35" s="58"/>
      <c r="F35" s="58"/>
      <c r="G35" s="58"/>
      <c r="H35" s="58"/>
      <c r="I35" s="58"/>
      <c r="J35" s="58"/>
    </row>
    <row r="36" spans="1:11" ht="32" x14ac:dyDescent="0.2">
      <c r="A36" s="22" t="s">
        <v>33</v>
      </c>
      <c r="B36" s="58" t="s">
        <v>56</v>
      </c>
      <c r="C36" s="58"/>
      <c r="D36" s="58"/>
      <c r="E36" s="58"/>
      <c r="F36" s="58"/>
      <c r="G36" s="58"/>
      <c r="H36" s="58"/>
      <c r="I36" s="58"/>
      <c r="J36" s="58"/>
    </row>
    <row r="37" spans="1:11" ht="16" x14ac:dyDescent="0.2">
      <c r="A37" s="33" t="s">
        <v>34</v>
      </c>
      <c r="B37" s="34"/>
      <c r="C37" s="34"/>
      <c r="D37" s="34"/>
      <c r="E37" s="34"/>
      <c r="F37" s="34"/>
      <c r="G37" s="34"/>
      <c r="H37" s="34"/>
      <c r="I37" s="34"/>
      <c r="J37" s="35"/>
    </row>
    <row r="38" spans="1:11" ht="16" x14ac:dyDescent="0.2">
      <c r="A38" s="70" t="s">
        <v>35</v>
      </c>
      <c r="B38" s="71"/>
      <c r="C38" s="71"/>
      <c r="D38" s="71"/>
      <c r="E38" s="71"/>
      <c r="F38" s="71"/>
      <c r="G38" s="71"/>
      <c r="H38" s="71"/>
      <c r="I38" s="71"/>
      <c r="J38" s="72"/>
      <c r="K38" s="1"/>
    </row>
    <row r="39" spans="1:11" ht="27.75" customHeight="1" x14ac:dyDescent="0.2">
      <c r="A39" s="73" t="s">
        <v>41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1" ht="27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30.75" customHeight="1" x14ac:dyDescent="0.2">
      <c r="A41" s="76" t="s">
        <v>42</v>
      </c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5:J15"/>
    <mergeCell ref="B16:J16"/>
    <mergeCell ref="A5:J5"/>
    <mergeCell ref="A6:J6"/>
    <mergeCell ref="A7:J7"/>
    <mergeCell ref="B14:J1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E30:F30 F28:F29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C846BA38-85FB-4D7B-B65B-3AE83F5C5A21}"/>
    <dataValidation allowBlank="1" showInputMessage="1" showErrorMessage="1" prompt="Presupuesto del programa" sqref="A25:C25 F25" xr:uid="{AF5E5249-676D-2A45-867B-BA7CBBCD1B2D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A76B148-5151-40C9-A8A8-8733C9240273}"/>
    <dataValidation allowBlank="1" showInputMessage="1" showErrorMessage="1" prompt="1. Describir lo plasmado en el presupuesto_x000a_2. Describir lo alcanzado en términos financieros y de producción " sqref="B35:J35" xr:uid="{F50CD09D-F070-4379-9339-588AC5BFF239}"/>
    <dataValidation allowBlank="1" showInputMessage="1" showErrorMessage="1" prompt="¿En qué consiste el producto? su objetivo" sqref="B34:J34" xr:uid="{856A8309-5C2B-4112-90E9-45F0FE059D2B}"/>
    <dataValidation allowBlank="1" showInputMessage="1" showErrorMessage="1" prompt="Nombre del producto" sqref="B33:J33" xr:uid="{0A88D69F-B838-46C4-9B72-B8AF368D312F}"/>
    <dataValidation allowBlank="1" showInputMessage="1" showErrorMessage="1" prompt="¿A quién va dirigido el programa?, ¿qué característica tiene esta población que requiere ser beneficiada?" sqref="B20:J20" xr:uid="{398BB437-3FB1-4B03-AB07-A038867BC98A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2022-01-13T12:41:24Z</dcterms:modified>
</cp:coreProperties>
</file>