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CAABF028-F299-4A77-8F90-40A4DAE8D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3" l="1"/>
  <c r="D51" i="3"/>
  <c r="D25" i="3"/>
  <c r="D15" i="3"/>
  <c r="B10" i="3" l="1"/>
  <c r="C51" i="3"/>
  <c r="C25" i="3"/>
  <c r="C15" i="3"/>
  <c r="C9" i="3"/>
  <c r="C73" i="3" l="1"/>
  <c r="B77" i="3" s="1"/>
  <c r="D9" i="3"/>
  <c r="B51" i="3" l="1"/>
  <c r="B25" i="3"/>
  <c r="B15" i="3"/>
  <c r="B9" i="3"/>
  <c r="B73" i="3" s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<sst xmlns="http://schemas.openxmlformats.org/spreadsheetml/2006/main" count="92" uniqueCount="92">
  <si>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</si>
  <si>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</si>
  <si>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</si>
  <si>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</si>
  <si>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</si>
  <si>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</si>
  <si>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</si>
  <si>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</si>
  <si>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</si>
  <si>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</si>
  <si>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</si>
  <si>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</si>
  <si>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</si>
  <si>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</si>
  <si>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</si>
  <si>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</si>
  <si>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</si>
  <si>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</si>
  <si>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</si>
  <si>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</si>
  <si>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</si>
  <si>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</si>
  <si>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</si>
  <si>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</si>
  <si>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</si>
  <si>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</si>
  <si>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</si>
  <si>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</si>
  <si>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</si>
  <si>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</si>
  <si>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</si>
  <si>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</si>
  <si>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</si>
  <si>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</si>
  <si>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</si>
  <si>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</si>
  <si>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</si>
  <si>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</si>
  <si>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</si>
  <si>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</si>
  <si>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</si>
  <si>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</si>
  <si>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</si>
  <si>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</si>
  <si>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</si>
  <si>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</si>
  <si>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</si>
  <si>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</si>
  <si>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</si>
  <si>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</si>
  <si>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</si>
  <si>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</si>
  <si>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</si>
  <si>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</si>
  <si>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</si>
  <si>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</si>
  <si>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</si>
  <si>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</si>
  <si>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</si>
  <si>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</si>
  <si>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</si>
  <si>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</si>
  <si>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</si>
  <si>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</si>
  <si>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</si>
  <si>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</si>
  <si>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</si>
  <si>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</si>
  <si>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</si>
  <si>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</si>
  <si>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</si>
  <si>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</si>
  <si>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</si>
  <si>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</si>
  <si>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</si>
  <si>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</si>
  <si>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</si>
  <si>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</si>
  <si>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</si>
  <si>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</si>
  <si>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</si>
  <si>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</si>
  <si>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</si>
  <si>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</si>
  <si>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</si>
  <si>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</si>
  <si>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</si>
  <si>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</si>
  <si>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</si>
  <si>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</si>
  <si>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</si>
  <si>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Al 30 de Noviembre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</si>
</sst>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896649</xdr:colOff>
      <xdr:row>1</xdr:row>
      <xdr:rowOff>35359</xdr:rowOff>
    </xdr:from>
    <xdr:to>
      <xdr:col>3</xdr:col>
      <xdr:colOff>1233625</xdr:colOff>
      <xdr:row>3</xdr:row>
      <xdr:rowOff>121950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88024" y="225859"/>
          <a:ext cx="1503178" cy="56284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30" zoomScaleNormal="130" workbookViewId="0">
      <selection activeCell="A5" sqref="A5:C5"/>
    </sheetView>
  </sheetViews>
  <sheetFormatPr baseColWidth="10" defaultRowHeight="15" x14ac:dyDescent="0.25"/>
  <cols>
    <col min="1" max="1" width="90.7109375" customWidth="1"/>
    <col min="2" max="2" width="16.5703125" customWidth="1"/>
    <col min="3" max="3" width="17.57031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89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479567592</v>
      </c>
      <c r="C9" s="22">
        <f>C10+C11+C14</f>
        <v>477349076.28999996</v>
      </c>
      <c r="D9" s="29">
        <f>D10+D11+D14</f>
        <v>385232167.9600001</v>
      </c>
    </row>
    <row r="10" spans="1:5" x14ac:dyDescent="0.25">
      <c r="A10" s="5" t="s">
        <v>3</v>
      </c>
      <c r="B10" s="23">
        <f>288899750+97500000</f>
        <v>386399750</v>
      </c>
      <c r="C10" s="23">
        <v>369895037.63999999</v>
      </c>
      <c r="D10" s="13">
        <v>288977102.20000005</v>
      </c>
    </row>
    <row r="11" spans="1:5" x14ac:dyDescent="0.25">
      <c r="A11" s="5" t="s">
        <v>4</v>
      </c>
      <c r="B11" s="23">
        <v>52621500</v>
      </c>
      <c r="C11" s="23">
        <v>59510504</v>
      </c>
      <c r="D11" s="13">
        <v>54563515.840000004</v>
      </c>
    </row>
    <row r="12" spans="1:5" x14ac:dyDescent="0.25">
      <c r="A12" s="5" t="s">
        <v>39</v>
      </c>
      <c r="B12" s="19"/>
      <c r="C12" s="25"/>
      <c r="D12" s="13"/>
    </row>
    <row r="13" spans="1:5" ht="15.75" customHeight="1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47943534.649999999</v>
      </c>
      <c r="D14" s="13">
        <v>41691549.920000002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217885646.71000001</v>
      </c>
      <c r="D15" s="29">
        <f>D16+D20+D22+D23+D17</f>
        <v>92868146.519999996</v>
      </c>
    </row>
    <row r="16" spans="1:5" x14ac:dyDescent="0.25">
      <c r="A16" s="5" t="s">
        <v>8</v>
      </c>
      <c r="B16" s="19">
        <v>67500000</v>
      </c>
      <c r="C16" s="23">
        <v>61176942.740000002</v>
      </c>
      <c r="D16" s="13">
        <v>53549394.460000001</v>
      </c>
    </row>
    <row r="17" spans="1:4" x14ac:dyDescent="0.25">
      <c r="A17" s="5" t="s">
        <v>9</v>
      </c>
      <c r="B17" s="19">
        <v>3800000</v>
      </c>
      <c r="C17" s="23">
        <v>1900000</v>
      </c>
      <c r="D17" s="13">
        <v>835440</v>
      </c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87679210.969999999</v>
      </c>
      <c r="D20" s="13">
        <v>18913631.41</v>
      </c>
    </row>
    <row r="21" spans="1:4" x14ac:dyDescent="0.25">
      <c r="A21" s="5" t="s">
        <v>13</v>
      </c>
      <c r="B21" s="19">
        <v>4000000</v>
      </c>
      <c r="C21" s="23">
        <v>937538</v>
      </c>
      <c r="D21" s="13"/>
    </row>
    <row r="22" spans="1:4" x14ac:dyDescent="0.25">
      <c r="A22" s="5" t="s">
        <v>14</v>
      </c>
      <c r="B22" s="19">
        <v>2000000</v>
      </c>
      <c r="C22" s="27">
        <v>2850000</v>
      </c>
      <c r="D22" s="30">
        <v>1060087.6600000001</v>
      </c>
    </row>
    <row r="23" spans="1:4" x14ac:dyDescent="0.25">
      <c r="A23" s="5" t="s">
        <v>15</v>
      </c>
      <c r="B23" s="19">
        <v>47857088</v>
      </c>
      <c r="C23" s="25">
        <v>62124088</v>
      </c>
      <c r="D23" s="13">
        <v>18509592.989999998</v>
      </c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C28+C32+C34+C27+C30</f>
        <v>15501250</v>
      </c>
      <c r="D25" s="29">
        <f>D32+D30+D34</f>
        <v>8940585.5899999999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>
        <v>75000</v>
      </c>
      <c r="D27" s="13"/>
    </row>
    <row r="28" spans="1:4" x14ac:dyDescent="0.25">
      <c r="A28" s="5" t="s">
        <v>19</v>
      </c>
      <c r="B28" s="19">
        <v>1000000</v>
      </c>
      <c r="C28" s="25">
        <v>100000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>
        <v>30000</v>
      </c>
      <c r="D30" s="13">
        <v>13275</v>
      </c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8660000</v>
      </c>
    </row>
    <row r="33" spans="1:4" ht="18.75" customHeight="1" x14ac:dyDescent="0.25">
      <c r="A33" s="3" t="s">
        <v>90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2296250</v>
      </c>
      <c r="D34" s="13">
        <v>267310.59000000003</v>
      </c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C52+C56+C59+C53</f>
        <v>57558074</v>
      </c>
      <c r="D51" s="29">
        <f>D56</f>
        <v>94999.99</v>
      </c>
    </row>
    <row r="52" spans="1:4" x14ac:dyDescent="0.25">
      <c r="A52" s="5" t="s">
        <v>29</v>
      </c>
      <c r="B52" s="19">
        <v>9200000</v>
      </c>
      <c r="C52" s="19">
        <v>31427287</v>
      </c>
      <c r="D52" s="13"/>
    </row>
    <row r="53" spans="1:4" x14ac:dyDescent="0.25">
      <c r="A53" s="5" t="s">
        <v>30</v>
      </c>
      <c r="B53" s="19"/>
      <c r="C53" s="25">
        <v>1290000</v>
      </c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>
        <v>15395000</v>
      </c>
      <c r="D56" s="13">
        <v>94999.99</v>
      </c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9445787</v>
      </c>
      <c r="D59" s="13"/>
    </row>
    <row r="60" spans="1:4" x14ac:dyDescent="0.25">
      <c r="A60" s="5" t="s">
        <v>56</v>
      </c>
      <c r="B60" s="19"/>
      <c r="C60" s="25"/>
      <c r="D60" s="13"/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768294047</v>
      </c>
      <c r="C73" s="16">
        <f>C9+C15+C25+C51</f>
        <v>768294047</v>
      </c>
      <c r="D73" s="32">
        <f>D9+D15+D25+D51</f>
        <v>487135900.06000006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>
        <f>C73-B73</f>
        <v>0</v>
      </c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768294047</v>
      </c>
      <c r="C86" s="24">
        <f>C73</f>
        <v>768294047</v>
      </c>
      <c r="D86" s="33">
        <f>D73</f>
        <v>487135900.06000006</v>
      </c>
    </row>
    <row r="87" spans="1:4" x14ac:dyDescent="0.25">
      <c r="A87" t="s">
        <v>81</v>
      </c>
      <c r="B87" s="13"/>
    </row>
    <row r="88" spans="1:4" x14ac:dyDescent="0.25">
      <c r="B88" s="13"/>
      <c r="C88" s="13"/>
    </row>
    <row r="89" spans="1:4" x14ac:dyDescent="0.25"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86</v>
      </c>
      <c r="B94" s="13"/>
    </row>
    <row r="95" spans="1:4" ht="30.75" thickBot="1" x14ac:dyDescent="0.3">
      <c r="A95" s="36" t="s">
        <v>87</v>
      </c>
      <c r="B95" s="13"/>
    </row>
    <row r="96" spans="1:4" ht="60.75" thickBot="1" x14ac:dyDescent="0.3">
      <c r="A96" s="37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2022-10-14T12:55:20Z</cp:lastPrinted>
  <dcterms:created xsi:type="dcterms:W3CDTF">2018-04-17T18:57:16Z</dcterms:created>
  <dcterms:modified xsi:type="dcterms:W3CDTF">2022-12-09T13:28:55Z</dcterms:modified>
</cp:coreProperties>
</file>