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BF79A6E2-B1C3-415B-979B-A1D4AA967737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B74" i="3"/>
  <c r="B33" i="3"/>
  <c r="B26" i="3"/>
  <c r="B25" i="3"/>
  <c r="B24" i="3"/>
  <c r="B23" i="3"/>
  <c r="B22" i="3"/>
  <c r="B21" i="3"/>
  <c r="B20" i="3"/>
  <c r="B19" i="3"/>
  <c r="B18" i="3"/>
  <c r="B17" i="3"/>
  <c r="B16" i="3"/>
  <c r="B12" i="3"/>
  <c r="B15" i="3"/>
  <c r="B14" i="3"/>
  <c r="B13" i="3"/>
  <c r="B11" i="3"/>
  <c r="B10" i="3"/>
  <c r="J87" i="3"/>
  <c r="J74" i="3"/>
  <c r="J26" i="3"/>
  <c r="J16" i="3"/>
  <c r="J10" i="3"/>
  <c r="B86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2" i="3"/>
  <c r="B31" i="3"/>
  <c r="B30" i="3"/>
  <c r="B29" i="3"/>
  <c r="B28" i="3"/>
  <c r="B27" i="3"/>
  <c r="I87" i="3"/>
  <c r="I74" i="3"/>
  <c r="I26" i="3"/>
  <c r="I16" i="3"/>
  <c r="I10" i="3"/>
  <c r="H87" i="3" l="1"/>
  <c r="H74" i="3"/>
  <c r="H26" i="3"/>
  <c r="H16" i="3"/>
  <c r="H10" i="3"/>
  <c r="G26" i="3" l="1"/>
  <c r="G16" i="3"/>
  <c r="G10" i="3"/>
  <c r="G74" i="3" s="1"/>
  <c r="G87" i="3" s="1"/>
  <c r="F26" i="3"/>
  <c r="F16" i="3"/>
  <c r="F74" i="3" s="1"/>
  <c r="F87" i="3" s="1"/>
  <c r="F10" i="3"/>
  <c r="E10" i="3"/>
  <c r="D10" i="3" l="1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<sst xmlns="http://schemas.openxmlformats.org/spreadsheetml/2006/main" count="101" uniqueCount="101">
  <si>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</si>
  <si>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</si>
  <si>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</si>
  <si>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</si>
  <si>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</si>
  <si>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</si>
  <si>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</si>
  <si>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</si>
  <si>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</si>
  <si>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</si>
  <si>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</si>
  <si>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</si>
  <si>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</si>
  <si>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</si>
  <si>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</si>
  <si>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</si>
  <si>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</si>
  <si>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</si>
  <si>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</si>
  <si>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</si>
  <si>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</si>
  <si>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</si>
  <si>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</si>
  <si>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</si>
  <si>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</si>
  <si>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</si>
  <si>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</si>
  <si>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</si>
  <si>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</si>
  <si>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</si>
  <si>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</si>
  <si>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</si>
  <si>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</si>
  <si>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</si>
  <si>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</si>
  <si>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</si>
  <si>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</si>
  <si>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</si>
  <si>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</si>
  <si>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</si>
  <si>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</si>
  <si>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</si>
  <si>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</si>
  <si>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</si>
  <si>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</si>
  <si>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</si>
  <si>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</si>
  <si>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</si>
  <si>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</si>
  <si>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</si>
  <si>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</si>
  <si>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</si>
  <si>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</si>
  <si>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</si>
  <si>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</si>
  <si>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</si>
  <si>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</si>
  <si>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</si>
  <si>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</si>
  <si>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</si>
  <si>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</si>
  <si>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</si>
  <si>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</si>
  <si>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</si>
  <si>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</si>
  <si>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</si>
  <si>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</si>
  <si>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</si>
  <si>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</si>
  <si>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</si>
  <si>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</si>
  <si>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</si>
  <si>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</si>
  <si>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</si>
  <si>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</si>
  <si>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</si>
  <si>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</si>
  <si>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</si>
  <si>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</si>
  <si>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</si>
  <si>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</si>
  <si>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</si>
  <si>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</si>
  <si>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</si>
  <si>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</si>
  <si>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</si>
  <si>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</si>
  <si>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</si>
  <si>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</si>
  <si>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</si>
  <si>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</si>
  <si>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</si>
  <si>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</si>
  <si>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</si>
  <si>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</si>
  <si>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</si>
  <si>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</si>
  <si>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</si>
  <si>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</si>
  <si>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31 de Agosto del 2021</t>
  </si>
  <si>
    <t>Fecha de imputación: hasta el 31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</si>
</sst>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6" borderId="12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726282</xdr:colOff>
      <xdr:row>0</xdr:row>
      <xdr:rowOff>95250</xdr:rowOff>
    </xdr:from>
    <xdr:to>
      <xdr:col>13</xdr:col>
      <xdr:colOff>864395</xdr:colOff>
      <xdr:row>3</xdr:row>
      <xdr:rowOff>114300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453938" y="95250"/>
          <a:ext cx="1828800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Normal="100" workbookViewId="0">
      <selection activeCell="B91" sqref="B91"/>
    </sheetView>
  </sheetViews>
  <sheetFormatPr baseColWidth="10" defaultColWidth="9.140625" defaultRowHeight="15" x14ac:dyDescent="0.25"/>
  <cols>
    <col min="1" max="1" width="39.5703125" customWidth="1"/>
    <col min="2" max="2" width="15.85546875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3.140625" style="5" customWidth="1"/>
    <col min="12" max="12" width="12.28515625" style="5" customWidth="1"/>
    <col min="13" max="13" width="13" style="8" customWidth="1"/>
    <col min="14" max="14" width="13.1406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 x14ac:dyDescent="0.25">
      <c r="A3" s="54" t="s">
        <v>98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 x14ac:dyDescent="0.25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 x14ac:dyDescent="0.25">
      <c r="A6" s="56" t="s">
        <v>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</f>
        <v>150720805.35000002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>I11+I12+I15</f>
        <v>24762335.82</v>
      </c>
      <c r="J10" s="23">
        <f>J11+J12+J15</f>
        <v>20023451.450000003</v>
      </c>
      <c r="K10" s="22"/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</f>
        <v>121335239.30999999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>
        <v>16825861.16</v>
      </c>
      <c r="K11" s="25"/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</f>
        <v>11453418.17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>
        <v>685666.67</v>
      </c>
      <c r="K12" s="28"/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 t="shared" ref="B12:B15" si="1">C13+D13+E13+F13+G13+H13+I13+J13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/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/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 t="shared" si="1"/>
        <v>17932147.870000001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>
        <v>2511923.62</v>
      </c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</f>
        <v>89284223.129999995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34082308.880000003</v>
      </c>
      <c r="I16" s="31">
        <f>I17+I21+I23</f>
        <v>11098538.25</v>
      </c>
      <c r="J16" s="32">
        <f>J17+J21</f>
        <v>7265511.9100000001</v>
      </c>
      <c r="K16" s="31"/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</f>
        <v>34393747.239999995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>
        <v>4125771.55</v>
      </c>
      <c r="K17" s="28"/>
      <c r="L17" s="28"/>
      <c r="M17" s="33"/>
      <c r="N17" s="28"/>
    </row>
    <row r="18" spans="1:14" s="46" customFormat="1" ht="25.5" x14ac:dyDescent="0.25">
      <c r="A18" s="30" t="s">
        <v>9</v>
      </c>
      <c r="B18" s="25">
        <f t="shared" ref="B18:B25" si="2"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/>
      <c r="L18" s="28"/>
      <c r="M18" s="27"/>
      <c r="N18" s="28"/>
    </row>
    <row r="19" spans="1:14" s="45" customFormat="1" x14ac:dyDescent="0.25">
      <c r="A19" s="24" t="s">
        <v>10</v>
      </c>
      <c r="B19" s="25">
        <f t="shared" si="2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/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/>
      <c r="L20" s="28"/>
      <c r="M20" s="28"/>
      <c r="N20" s="28"/>
    </row>
    <row r="21" spans="1:14" s="45" customFormat="1" x14ac:dyDescent="0.25">
      <c r="A21" s="24" t="s">
        <v>12</v>
      </c>
      <c r="B21" s="25">
        <f t="shared" si="2"/>
        <v>28120343.449999999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4904266.62</v>
      </c>
      <c r="I21" s="28">
        <v>5213073.5</v>
      </c>
      <c r="J21" s="29">
        <v>3139740.36</v>
      </c>
      <c r="K21" s="28"/>
      <c r="L21" s="28"/>
      <c r="M21" s="27"/>
      <c r="N21" s="28"/>
    </row>
    <row r="22" spans="1:14" s="45" customFormat="1" x14ac:dyDescent="0.25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/>
      <c r="L22" s="28"/>
      <c r="M22" s="28"/>
      <c r="N22" s="28"/>
    </row>
    <row r="23" spans="1:14" s="45" customFormat="1" ht="38.25" x14ac:dyDescent="0.25">
      <c r="A23" s="24" t="s">
        <v>14</v>
      </c>
      <c r="B23" s="25">
        <f t="shared" si="2"/>
        <v>419999.94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>
        <v>0</v>
      </c>
      <c r="K23" s="28"/>
      <c r="L23" s="28"/>
      <c r="M23" s="28"/>
      <c r="N23" s="28"/>
    </row>
    <row r="24" spans="1:14" s="46" customFormat="1" ht="25.5" x14ac:dyDescent="0.25">
      <c r="A24" s="30" t="s">
        <v>15</v>
      </c>
      <c r="B24" s="25">
        <f t="shared" si="2"/>
        <v>26350132.5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>
        <v>0</v>
      </c>
      <c r="K24" s="28"/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 t="shared" si="2"/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</f>
        <v>4200000</v>
      </c>
      <c r="C26" s="31">
        <v>0</v>
      </c>
      <c r="D26" s="31">
        <f t="shared" ref="D26:I26" si="3">D33</f>
        <v>600000</v>
      </c>
      <c r="E26" s="31">
        <f t="shared" si="3"/>
        <v>600000</v>
      </c>
      <c r="F26" s="31">
        <f t="shared" si="3"/>
        <v>600000</v>
      </c>
      <c r="G26" s="32">
        <f t="shared" si="3"/>
        <v>600000</v>
      </c>
      <c r="H26" s="31">
        <f t="shared" si="3"/>
        <v>600000</v>
      </c>
      <c r="I26" s="31">
        <f t="shared" si="3"/>
        <v>600000</v>
      </c>
      <c r="J26" s="32">
        <f>J33</f>
        <v>600000</v>
      </c>
      <c r="K26" s="31"/>
      <c r="L26" s="31"/>
      <c r="M26" s="31"/>
      <c r="N26" s="31"/>
    </row>
    <row r="27" spans="1:14" s="7" customFormat="1" ht="25.5" x14ac:dyDescent="0.25">
      <c r="A27" s="30" t="s">
        <v>17</v>
      </c>
      <c r="B27" s="25">
        <f t="shared" ref="B12:B74" si="4"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4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4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4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/>
      <c r="L30" s="28"/>
      <c r="M30" s="28"/>
      <c r="N30" s="28"/>
    </row>
    <row r="31" spans="1:14" ht="25.5" x14ac:dyDescent="0.25">
      <c r="A31" s="24" t="s">
        <v>21</v>
      </c>
      <c r="B31" s="25">
        <f t="shared" si="4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4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</f>
        <v>4200000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>
        <v>600000</v>
      </c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 t="shared" si="4"/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4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4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4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/>
      <c r="L37" s="28"/>
      <c r="M37" s="28"/>
      <c r="N37" s="28"/>
    </row>
    <row r="38" spans="1:14" ht="25.5" x14ac:dyDescent="0.25">
      <c r="A38" s="24" t="s">
        <v>40</v>
      </c>
      <c r="B38" s="25">
        <f t="shared" si="4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4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4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4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4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/>
      <c r="L42" s="28"/>
      <c r="M42" s="28"/>
      <c r="N42" s="28"/>
    </row>
    <row r="43" spans="1:14" ht="25.5" x14ac:dyDescent="0.25">
      <c r="A43" s="24" t="s">
        <v>44</v>
      </c>
      <c r="B43" s="25">
        <f t="shared" si="4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4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/>
      <c r="L44" s="31"/>
      <c r="M44" s="31"/>
      <c r="N44" s="28"/>
    </row>
    <row r="45" spans="1:14" ht="25.5" x14ac:dyDescent="0.25">
      <c r="A45" s="24" t="s">
        <v>46</v>
      </c>
      <c r="B45" s="25">
        <f t="shared" si="4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4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/>
      <c r="L47" s="28"/>
      <c r="M47" s="28"/>
      <c r="N47" s="28"/>
    </row>
    <row r="48" spans="1:14" ht="25.5" x14ac:dyDescent="0.25">
      <c r="A48" s="24" t="s">
        <v>49</v>
      </c>
      <c r="B48" s="25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4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4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4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/>
      <c r="L51" s="28"/>
      <c r="M51" s="28"/>
      <c r="N51" s="28"/>
    </row>
    <row r="52" spans="1:14" s="11" customFormat="1" ht="25.5" x14ac:dyDescent="0.25">
      <c r="A52" s="21" t="s">
        <v>28</v>
      </c>
      <c r="B52" s="22">
        <f t="shared" si="4"/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4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4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4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4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4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4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4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4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4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4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4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4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4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4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4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4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4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4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/>
      <c r="L70" s="31"/>
      <c r="M70" s="31"/>
      <c r="N70" s="31"/>
    </row>
    <row r="71" spans="1:14" ht="25.5" x14ac:dyDescent="0.25">
      <c r="A71" s="24" t="s">
        <v>65</v>
      </c>
      <c r="B71" s="25">
        <f t="shared" si="4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4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4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/>
      <c r="L73" s="28"/>
      <c r="M73" s="28"/>
      <c r="N73" s="28"/>
    </row>
    <row r="74" spans="1:14" x14ac:dyDescent="0.25">
      <c r="A74" s="34" t="s">
        <v>35</v>
      </c>
      <c r="B74" s="48">
        <f>C74+D74+E74+F74+G74+H74+I74+J74</f>
        <v>244205028.48000002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55616746.920000002</v>
      </c>
      <c r="I74" s="49">
        <f>I26+I16+I10</f>
        <v>36460874.07</v>
      </c>
      <c r="J74" s="49">
        <f>J10+J16+J26</f>
        <v>27888963.360000003</v>
      </c>
      <c r="K74" s="49"/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7" si="5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/>
      <c r="L77" s="31"/>
      <c r="M77" s="31"/>
      <c r="N77" s="31"/>
    </row>
    <row r="78" spans="1:14" ht="25.5" x14ac:dyDescent="0.25">
      <c r="A78" s="24" t="s">
        <v>70</v>
      </c>
      <c r="B78" s="22">
        <f t="shared" si="5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/>
      <c r="L78" s="28"/>
      <c r="M78" s="28"/>
      <c r="N78" s="28"/>
    </row>
    <row r="79" spans="1:14" ht="25.5" x14ac:dyDescent="0.25">
      <c r="A79" s="24" t="s">
        <v>71</v>
      </c>
      <c r="B79" s="22">
        <f t="shared" si="5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/>
      <c r="L79" s="28"/>
      <c r="M79" s="28"/>
      <c r="N79" s="28"/>
    </row>
    <row r="80" spans="1:14" s="12" customFormat="1" x14ac:dyDescent="0.25">
      <c r="A80" s="21" t="s">
        <v>72</v>
      </c>
      <c r="B80" s="22">
        <f t="shared" si="5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/>
      <c r="L80" s="31"/>
      <c r="M80" s="31"/>
      <c r="N80" s="31"/>
    </row>
    <row r="81" spans="1:14" ht="25.5" x14ac:dyDescent="0.25">
      <c r="A81" s="24" t="s">
        <v>73</v>
      </c>
      <c r="B81" s="22">
        <f t="shared" si="5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/>
      <c r="L81" s="28"/>
      <c r="M81" s="28"/>
      <c r="N81" s="28"/>
    </row>
    <row r="82" spans="1:14" ht="25.5" x14ac:dyDescent="0.25">
      <c r="A82" s="24" t="s">
        <v>74</v>
      </c>
      <c r="B82" s="22">
        <f t="shared" si="5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/>
      <c r="L82" s="28"/>
      <c r="M82" s="28"/>
      <c r="N82" s="28"/>
    </row>
    <row r="83" spans="1:14" s="12" customFormat="1" x14ac:dyDescent="0.25">
      <c r="A83" s="21" t="s">
        <v>75</v>
      </c>
      <c r="B83" s="22">
        <f t="shared" si="5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/>
      <c r="L83" s="31"/>
      <c r="M83" s="31"/>
      <c r="N83" s="31"/>
    </row>
    <row r="84" spans="1:14" ht="25.5" x14ac:dyDescent="0.25">
      <c r="A84" s="24" t="s">
        <v>76</v>
      </c>
      <c r="B84" s="22">
        <f t="shared" si="5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/>
      <c r="L84" s="28"/>
      <c r="M84" s="28"/>
      <c r="N84" s="28"/>
    </row>
    <row r="85" spans="1:14" x14ac:dyDescent="0.25">
      <c r="A85" s="34" t="s">
        <v>77</v>
      </c>
      <c r="B85" s="22">
        <f t="shared" si="5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/>
      <c r="L85" s="35"/>
      <c r="M85" s="35"/>
      <c r="N85" s="35"/>
    </row>
    <row r="86" spans="1:14" x14ac:dyDescent="0.25">
      <c r="A86" s="39"/>
      <c r="B86" s="22">
        <f t="shared" si="5"/>
        <v>0</v>
      </c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7">
        <f>C87+D87+E87+F87+G87+H87+I87+J87</f>
        <v>244205028.48000002</v>
      </c>
      <c r="C87" s="50">
        <f t="shared" ref="C87" si="6">C74</f>
        <v>19292197.27</v>
      </c>
      <c r="D87" s="50">
        <f t="shared" ref="D87:I87" si="7">D74</f>
        <v>19760306.32</v>
      </c>
      <c r="E87" s="50">
        <f t="shared" si="7"/>
        <v>27702789.530000001</v>
      </c>
      <c r="F87" s="50">
        <f t="shared" si="7"/>
        <v>19552857.52</v>
      </c>
      <c r="G87" s="50">
        <f t="shared" si="7"/>
        <v>37930293.490000002</v>
      </c>
      <c r="H87" s="50">
        <f t="shared" si="7"/>
        <v>55616746.920000002</v>
      </c>
      <c r="I87" s="50">
        <f t="shared" si="7"/>
        <v>36460874.07</v>
      </c>
      <c r="J87" s="50">
        <f>J74</f>
        <v>27888963.360000003</v>
      </c>
      <c r="K87" s="50"/>
      <c r="L87" s="50"/>
      <c r="M87" s="50"/>
      <c r="N87" s="50"/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3" t="s">
        <v>95</v>
      </c>
      <c r="D94" s="53"/>
      <c r="E94" s="53"/>
      <c r="F94" s="53"/>
      <c r="G94" s="53"/>
      <c r="H94" s="53"/>
      <c r="I94" s="53"/>
      <c r="J94" s="53"/>
    </row>
    <row r="95" spans="1:14" x14ac:dyDescent="0.25">
      <c r="C95" s="52" t="s">
        <v>96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2021-08-09T13:24:47Z</cp:lastPrinted>
  <dcterms:created xsi:type="dcterms:W3CDTF">2018-04-17T18:57:16Z</dcterms:created>
  <dcterms:modified xsi:type="dcterms:W3CDTF">2021-09-06T13:17:12Z</dcterms:modified>
</cp:coreProperties>
</file>