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Finanzas\"/>
    </mc:Choice>
  </mc:AlternateContent>
  <bookViews>
    <workbookView xWindow="0" yWindow="0" windowWidth="20490" windowHeight="70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3" l="1"/>
  <c r="B12" i="3"/>
  <c r="B87" i="3"/>
  <c r="B50" i="3"/>
  <c r="E74" i="3"/>
  <c r="E16" i="3"/>
  <c r="B16" i="3" s="1"/>
  <c r="E10" i="3"/>
  <c r="B10" i="3"/>
  <c r="B11" i="3"/>
  <c r="B15" i="3"/>
  <c r="B17" i="3"/>
  <c r="B21" i="3"/>
  <c r="B26" i="3"/>
  <c r="B33" i="3"/>
  <c r="B74" i="3"/>
  <c r="D74" i="3" l="1"/>
  <c r="D26" i="3"/>
  <c r="D16" i="3"/>
  <c r="D10" i="3"/>
  <c r="C74" i="3"/>
  <c r="C26" i="3"/>
  <c r="C16" i="3"/>
  <c r="C10" i="3"/>
  <c r="B29" i="3"/>
  <c r="B60" i="3"/>
  <c r="B52" i="3"/>
  <c r="B34" i="3"/>
  <c r="B27" i="3"/>
  <c r="B25" i="3"/>
  <c r="B24" i="3"/>
  <c r="B22" i="3"/>
  <c r="B20" i="3"/>
  <c r="B19" i="3"/>
  <c r="B18" i="3"/>
  <c r="B14" i="3"/>
  <c r="B13" i="3"/>
  <c r="N87" i="3"/>
  <c r="M87" i="3" l="1"/>
  <c r="L87" i="3"/>
  <c r="K87" i="3"/>
  <c r="J87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<sst xmlns="http://schemas.openxmlformats.org/spreadsheetml/2006/main" count="101" uniqueCount="101">
  <si>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</si>
  <si>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</si>
  <si>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</si>
  <si>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</si>
  <si>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</si>
  <si>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</si>
  <si>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</si>
  <si>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</si>
  <si>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</si>
  <si>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</si>
  <si>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</si>
  <si>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</si>
  <si>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</si>
  <si>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</si>
  <si>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</si>
  <si>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</si>
  <si>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</si>
  <si>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</si>
  <si>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</si>
  <si>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</si>
  <si>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</si>
  <si>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</si>
  <si>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</si>
  <si>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</si>
  <si>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</si>
  <si>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</si>
  <si>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</si>
  <si>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</si>
  <si>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</si>
  <si>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</si>
  <si>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</si>
  <si>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</si>
  <si>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</si>
  <si>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</si>
  <si>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</si>
  <si>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</si>
  <si>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</si>
  <si>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</si>
  <si>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</si>
  <si>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</si>
  <si>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</si>
  <si>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</si>
  <si>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</si>
  <si>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</si>
  <si>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</si>
  <si>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</si>
  <si>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</si>
  <si>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</si>
  <si>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</si>
  <si>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</si>
  <si>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</si>
  <si>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</si>
  <si>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</si>
  <si>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</si>
  <si>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</si>
  <si>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</si>
  <si>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</si>
  <si>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</si>
  <si>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</si>
  <si>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</si>
  <si>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</si>
  <si>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</si>
  <si>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</si>
  <si>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</si>
  <si>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</si>
  <si>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</si>
  <si>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</si>
  <si>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</si>
  <si>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</si>
  <si>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</si>
  <si>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</si>
  <si>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</si>
  <si>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</si>
  <si>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</si>
  <si>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</si>
  <si>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</si>
  <si>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</si>
  <si>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</si>
  <si>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</si>
  <si>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</si>
  <si>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</si>
  <si>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</si>
  <si>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</si>
  <si>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</si>
  <si>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</si>
  <si>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</si>
  <si>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</si>
  <si>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</si>
  <si>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</si>
  <si>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</si>
  <si>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</si>
  <si>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</si>
  <si>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</si>
  <si>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</si>
  <si>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</si>
  <si>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</si>
  <si>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Año 2022</t>
  </si>
  <si>
    <t>Fecha de registro: hasta el 31 de Marzo del 2022</t>
  </si>
  <si>
    <t>Fecha de imputación: hasta el 31 de Marzo del 2022</t>
  </si>
  <si>
    <t>Ministerio de Administración Pública</t>
  </si>
  <si>
    <t>Oficina Gubernamental de Tecnologias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</si>
</sst>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5" fontId="0" fillId="0" borderId="0" xfId="1" applyFont="1"/>
    <xf numFmtId="164" fontId="0" fillId="0" borderId="0" xfId="0" applyNumberFormat="1"/>
    <xf numFmtId="164" fontId="0" fillId="0" borderId="3" xfId="0" applyNumberFormat="1" applyBorder="1"/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6" fillId="0" borderId="7" xfId="1" applyNumberFormat="1" applyFont="1" applyBorder="1" applyAlignment="1">
      <alignment horizontal="right" vertical="center" wrapText="1"/>
    </xf>
    <xf numFmtId="166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6" fontId="7" fillId="0" borderId="7" xfId="1" applyNumberFormat="1" applyFont="1" applyBorder="1" applyAlignment="1">
      <alignment horizontal="right" vertical="center" wrapText="1"/>
    </xf>
    <xf numFmtId="166" fontId="7" fillId="0" borderId="4" xfId="1" applyNumberFormat="1" applyFont="1" applyBorder="1" applyAlignment="1">
      <alignment horizontal="right" vertical="center" wrapText="1"/>
    </xf>
    <xf numFmtId="166" fontId="8" fillId="0" borderId="7" xfId="0" applyNumberFormat="1" applyFont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right"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6" fontId="6" fillId="0" borderId="7" xfId="0" applyNumberFormat="1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right" vertical="center" wrapText="1"/>
    </xf>
    <xf numFmtId="166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6" xfId="0" applyNumberFormat="1" applyFont="1" applyFill="1" applyBorder="1" applyAlignment="1">
      <alignment horizontal="right" vertical="center" wrapText="1"/>
    </xf>
    <xf numFmtId="166" fontId="6" fillId="0" borderId="8" xfId="0" applyNumberFormat="1" applyFont="1" applyBorder="1" applyAlignment="1">
      <alignment horizontal="right" vertical="center" wrapText="1"/>
    </xf>
    <xf numFmtId="166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Alignment="1">
      <alignment horizontal="left" vertical="center"/>
    </xf>
    <xf numFmtId="165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6" fontId="6" fillId="5" borderId="12" xfId="1" applyNumberFormat="1" applyFont="1" applyFill="1" applyBorder="1" applyAlignment="1">
      <alignment horizontal="right" vertical="center" wrapText="1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3" borderId="12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6" fontId="6" fillId="6" borderId="12" xfId="1" applyNumberFormat="1" applyFont="1" applyFill="1" applyBorder="1" applyAlignment="1">
      <alignment horizontal="right" vertical="center" wrapText="1"/>
    </xf>
    <xf numFmtId="166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951505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5"/>
  <sheetViews>
    <sheetView showGridLines="0" tabSelected="1" topLeftCell="B1" zoomScale="140" zoomScaleNormal="140" workbookViewId="0">
      <selection activeCell="A6" sqref="A6:N6"/>
    </sheetView>
  </sheetViews>
  <sheetFormatPr baseColWidth="10" defaultColWidth="9.140625" defaultRowHeight="15" x14ac:dyDescent="0.25"/>
  <cols>
    <col min="1" max="1" width="39.5703125" customWidth="1"/>
    <col min="2" max="2" width="19.140625" bestFit="1" customWidth="1"/>
    <col min="3" max="3" width="14.85546875" style="5" customWidth="1"/>
    <col min="4" max="4" width="15" style="5" customWidth="1"/>
    <col min="5" max="5" width="17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"/>
    </row>
    <row r="3" spans="1:27" ht="18.75" x14ac:dyDescent="0.25">
      <c r="A3" s="56" t="s">
        <v>100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3"/>
    </row>
    <row r="4" spans="1:27" ht="18.75" x14ac:dyDescent="0.25">
      <c r="A4" s="56" t="s">
        <v>96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3"/>
    </row>
    <row r="5" spans="1:27" ht="15.75" x14ac:dyDescent="0.25">
      <c r="A5" s="57" t="s">
        <v>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3"/>
    </row>
    <row r="6" spans="1:27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78786216.109999999</v>
      </c>
      <c r="C10" s="22">
        <f>C11+C12+C15</f>
        <v>23012423.270000003</v>
      </c>
      <c r="D10" s="22">
        <f>D11+D12+D15</f>
        <v>27584834.949999999</v>
      </c>
      <c r="E10" s="22">
        <f>E11+E12+E15</f>
        <v>28188957.890000001</v>
      </c>
      <c r="F10" s="22"/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66220216.840000004</v>
      </c>
      <c r="C11" s="25">
        <v>19268961.170000002</v>
      </c>
      <c r="D11" s="25">
        <v>23207294.5</v>
      </c>
      <c r="E11" s="25">
        <v>23743961.170000002</v>
      </c>
      <c r="F11" s="25"/>
      <c r="G11" s="26"/>
      <c r="H11" s="25"/>
      <c r="I11" s="25"/>
      <c r="J11" s="26"/>
      <c r="K11" s="25"/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C12+D12+E12+F12+G12+H12+I12+J12+K12+L12+M12+N12</f>
        <v>2640000</v>
      </c>
      <c r="C12" s="28">
        <v>858000</v>
      </c>
      <c r="D12" s="28">
        <v>902000</v>
      </c>
      <c r="E12" s="28">
        <v>880000</v>
      </c>
      <c r="F12" s="28"/>
      <c r="G12" s="29"/>
      <c r="H12" s="28"/>
      <c r="I12" s="28"/>
      <c r="J12" s="29"/>
      <c r="K12" s="28"/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/>
      <c r="G13" s="28"/>
      <c r="H13" s="28"/>
      <c r="I13" s="28"/>
      <c r="J13" s="29"/>
      <c r="K13" s="28"/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/>
      <c r="G14" s="28"/>
      <c r="H14" s="28"/>
      <c r="I14" s="28"/>
      <c r="J14" s="29"/>
      <c r="K14" s="28"/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C15+D15+E15+F15+G15+H15+I15+J15+K15+L15+M15+N15</f>
        <v>9925999.2700000014</v>
      </c>
      <c r="C15" s="28">
        <v>2885462.1</v>
      </c>
      <c r="D15" s="28">
        <v>3475540.45</v>
      </c>
      <c r="E15" s="28">
        <v>3564996.72</v>
      </c>
      <c r="F15" s="28"/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19291803.09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/>
      <c r="G16" s="32"/>
      <c r="H16" s="31"/>
      <c r="I16" s="31"/>
      <c r="J16" s="32"/>
      <c r="K16" s="31"/>
      <c r="L16" s="31"/>
      <c r="M16" s="31"/>
      <c r="N16" s="31"/>
    </row>
    <row r="17" spans="1:14" s="45" customFormat="1" x14ac:dyDescent="0.25">
      <c r="A17" s="24" t="s">
        <v>8</v>
      </c>
      <c r="B17" s="25">
        <f>C17+D17+E17+F17+G17+H17+I17+J17+K17+L17+M17+N17</f>
        <v>13796905.809999999</v>
      </c>
      <c r="C17" s="28">
        <v>4729264.3</v>
      </c>
      <c r="D17" s="28">
        <v>3753397.63</v>
      </c>
      <c r="E17" s="28">
        <v>5314243.88</v>
      </c>
      <c r="F17" s="28"/>
      <c r="G17" s="29"/>
      <c r="H17" s="28"/>
      <c r="I17" s="28"/>
      <c r="J17" s="29"/>
      <c r="K17" s="28"/>
      <c r="L17" s="28"/>
      <c r="M17" s="33"/>
      <c r="N17" s="28"/>
    </row>
    <row r="18" spans="1:14" s="46" customFormat="1" ht="25.5" x14ac:dyDescent="0.25">
      <c r="A18" s="30" t="s">
        <v>9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/>
      <c r="G18" s="29"/>
      <c r="H18" s="28"/>
      <c r="I18" s="28"/>
      <c r="J18" s="29"/>
      <c r="K18" s="28"/>
      <c r="L18" s="28"/>
      <c r="M18" s="27"/>
      <c r="N18" s="28"/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/>
      <c r="G19" s="28"/>
      <c r="H19" s="28"/>
      <c r="I19" s="28"/>
      <c r="J19" s="29"/>
      <c r="K19" s="28"/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/>
      <c r="G20" s="28"/>
      <c r="H20" s="28"/>
      <c r="I20" s="28"/>
      <c r="J20" s="29"/>
      <c r="K20" s="28"/>
      <c r="L20" s="28"/>
      <c r="M20" s="28"/>
      <c r="N20" s="28"/>
    </row>
    <row r="21" spans="1:14" s="45" customFormat="1" x14ac:dyDescent="0.25">
      <c r="A21" s="24" t="s">
        <v>12</v>
      </c>
      <c r="B21" s="25">
        <f>C21+D21+E21+F21+G21+H21+I21+J21+K21+L21+M21+N21</f>
        <v>5335897.28</v>
      </c>
      <c r="C21" s="28">
        <v>3709773.31</v>
      </c>
      <c r="D21" s="28">
        <v>733190.9</v>
      </c>
      <c r="E21" s="28">
        <v>892933.07</v>
      </c>
      <c r="F21" s="28"/>
      <c r="G21" s="29"/>
      <c r="H21" s="28"/>
      <c r="I21" s="28"/>
      <c r="J21" s="29"/>
      <c r="K21" s="28"/>
      <c r="L21" s="28"/>
      <c r="M21" s="27"/>
      <c r="N21" s="28"/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/>
      <c r="G22" s="28"/>
      <c r="H22" s="28"/>
      <c r="I22" s="28"/>
      <c r="J22" s="29"/>
      <c r="K22" s="28"/>
      <c r="L22" s="28"/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C23+D23+E23+F23+G23+H23+I23+J23+K23+L23+M23</f>
        <v>159000</v>
      </c>
      <c r="C23" s="28">
        <v>53000</v>
      </c>
      <c r="D23" s="28">
        <v>53000</v>
      </c>
      <c r="E23" s="28">
        <v>53000</v>
      </c>
      <c r="F23" s="28"/>
      <c r="G23" s="29"/>
      <c r="H23" s="28"/>
      <c r="I23" s="28"/>
      <c r="J23" s="29"/>
      <c r="K23" s="28"/>
      <c r="L23" s="28"/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C24+D24+E24+F24+G24+H24+I24+J24+K24+L24+M24+N24</f>
        <v>0</v>
      </c>
      <c r="C24" s="28">
        <v>0</v>
      </c>
      <c r="D24" s="28">
        <v>0</v>
      </c>
      <c r="E24" s="28">
        <v>0</v>
      </c>
      <c r="F24" s="28"/>
      <c r="G24" s="29"/>
      <c r="H24" s="28"/>
      <c r="I24" s="28"/>
      <c r="J24" s="29"/>
      <c r="K24" s="28"/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/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1660000</v>
      </c>
      <c r="C26" s="31">
        <f>C33</f>
        <v>782500</v>
      </c>
      <c r="D26" s="31">
        <f>D33</f>
        <v>877500</v>
      </c>
      <c r="E26" s="31">
        <v>0</v>
      </c>
      <c r="F26" s="31"/>
      <c r="G26" s="32"/>
      <c r="H26" s="31"/>
      <c r="I26" s="31"/>
      <c r="J26" s="32"/>
      <c r="K26" s="31"/>
      <c r="L26" s="31"/>
      <c r="M26" s="31"/>
      <c r="N26" s="31"/>
    </row>
    <row r="27" spans="1:14" s="7" customFormat="1" ht="25.5" x14ac:dyDescent="0.25">
      <c r="A27" s="30" t="s">
        <v>17</v>
      </c>
      <c r="B27" s="25">
        <f>C27+D27+E27+F27+G27+H27+I27</f>
        <v>0</v>
      </c>
      <c r="C27" s="28">
        <v>0</v>
      </c>
      <c r="D27" s="28">
        <v>0</v>
      </c>
      <c r="E27" s="28">
        <v>0</v>
      </c>
      <c r="F27" s="28"/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ref="B28:B73" si="0">C28+D28+E28+F28+G28+H28+I28</f>
        <v>0</v>
      </c>
      <c r="C28" s="28">
        <v>0</v>
      </c>
      <c r="D28" s="28">
        <v>0</v>
      </c>
      <c r="E28" s="28">
        <v>0</v>
      </c>
      <c r="F28" s="28"/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>C29+D29+E29+F29+G29+H29+I29</f>
        <v>0</v>
      </c>
      <c r="C29" s="28">
        <v>0</v>
      </c>
      <c r="D29" s="28">
        <v>0</v>
      </c>
      <c r="E29" s="28">
        <v>0</v>
      </c>
      <c r="F29" s="28"/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>
        <v>0</v>
      </c>
      <c r="E30" s="28">
        <v>0</v>
      </c>
      <c r="F30" s="28"/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 t="shared" si="0"/>
        <v>0</v>
      </c>
      <c r="C31" s="28">
        <v>0</v>
      </c>
      <c r="D31" s="28">
        <v>0</v>
      </c>
      <c r="E31" s="28">
        <v>0</v>
      </c>
      <c r="F31" s="28"/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>
        <v>0</v>
      </c>
      <c r="E32" s="28">
        <v>0</v>
      </c>
      <c r="F32" s="28"/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1660000</v>
      </c>
      <c r="C33" s="28">
        <v>782500</v>
      </c>
      <c r="D33" s="28">
        <v>877500</v>
      </c>
      <c r="E33" s="28">
        <v>0</v>
      </c>
      <c r="F33" s="28"/>
      <c r="G33" s="29"/>
      <c r="H33" s="28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</f>
        <v>0</v>
      </c>
      <c r="C34" s="28">
        <v>0</v>
      </c>
      <c r="D34" s="28">
        <v>0</v>
      </c>
      <c r="E34" s="28">
        <v>0</v>
      </c>
      <c r="F34" s="28"/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0</v>
      </c>
      <c r="C35" s="28">
        <v>0</v>
      </c>
      <c r="D35" s="28">
        <v>0</v>
      </c>
      <c r="E35" s="28">
        <v>0</v>
      </c>
      <c r="F35" s="28"/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>
        <v>0</v>
      </c>
      <c r="E36" s="31">
        <v>0</v>
      </c>
      <c r="F36" s="31"/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>
        <v>0</v>
      </c>
      <c r="E37" s="28">
        <v>0</v>
      </c>
      <c r="F37" s="28"/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 t="shared" si="0"/>
        <v>0</v>
      </c>
      <c r="C38" s="28">
        <v>0</v>
      </c>
      <c r="D38" s="28">
        <v>0</v>
      </c>
      <c r="E38" s="28">
        <v>0</v>
      </c>
      <c r="F38" s="28"/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>
        <v>0</v>
      </c>
      <c r="E39" s="28">
        <v>0</v>
      </c>
      <c r="F39" s="28"/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>
        <v>0</v>
      </c>
      <c r="E40" s="28">
        <v>0</v>
      </c>
      <c r="F40" s="28"/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>
        <v>0</v>
      </c>
      <c r="E41" s="28">
        <v>0</v>
      </c>
      <c r="F41" s="28"/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>
        <v>0</v>
      </c>
      <c r="E42" s="28">
        <v>0</v>
      </c>
      <c r="F42" s="28"/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 t="shared" si="0"/>
        <v>0</v>
      </c>
      <c r="C43" s="28">
        <v>0</v>
      </c>
      <c r="D43" s="28">
        <v>0</v>
      </c>
      <c r="E43" s="28">
        <v>0</v>
      </c>
      <c r="F43" s="28"/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>
        <v>0</v>
      </c>
      <c r="E44" s="31">
        <v>0</v>
      </c>
      <c r="F44" s="31"/>
      <c r="G44" s="31"/>
      <c r="H44" s="31"/>
      <c r="I44" s="31"/>
      <c r="J44" s="32"/>
      <c r="K44" s="31"/>
      <c r="L44" s="31"/>
      <c r="M44" s="31"/>
      <c r="N44" s="28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>
        <v>0</v>
      </c>
      <c r="E45" s="28">
        <v>0</v>
      </c>
      <c r="F45" s="28"/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>
        <v>0</v>
      </c>
      <c r="E46" s="28">
        <v>0</v>
      </c>
      <c r="F46" s="28"/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>
        <v>0</v>
      </c>
      <c r="E47" s="28">
        <v>0</v>
      </c>
      <c r="F47" s="28"/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 t="shared" si="0"/>
        <v>0</v>
      </c>
      <c r="C48" s="28">
        <v>0</v>
      </c>
      <c r="D48" s="28">
        <v>0</v>
      </c>
      <c r="E48" s="28">
        <v>0</v>
      </c>
      <c r="F48" s="28"/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>
        <v>0</v>
      </c>
      <c r="E49" s="28">
        <v>0</v>
      </c>
      <c r="F49" s="28"/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>C50+D50+E50+F50+G50+H50+I50</f>
        <v>0</v>
      </c>
      <c r="C50" s="28">
        <v>0</v>
      </c>
      <c r="D50" s="28">
        <v>0</v>
      </c>
      <c r="E50" s="28">
        <v>0</v>
      </c>
      <c r="F50" s="28"/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>
        <v>0</v>
      </c>
      <c r="E51" s="28">
        <v>0</v>
      </c>
      <c r="F51" s="28"/>
      <c r="G51" s="28"/>
      <c r="H51" s="28"/>
      <c r="I51" s="28"/>
      <c r="J51" s="29"/>
      <c r="K51" s="28"/>
      <c r="L51" s="28"/>
      <c r="M51" s="28"/>
      <c r="N51" s="28"/>
    </row>
    <row r="52" spans="1:14" s="11" customFormat="1" ht="25.5" x14ac:dyDescent="0.25">
      <c r="A52" s="21" t="s">
        <v>28</v>
      </c>
      <c r="B52" s="22">
        <f>K52+M52</f>
        <v>0</v>
      </c>
      <c r="C52" s="31">
        <v>0</v>
      </c>
      <c r="D52" s="31">
        <v>0</v>
      </c>
      <c r="E52" s="31">
        <v>0</v>
      </c>
      <c r="F52" s="31"/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0"/>
        <v>0</v>
      </c>
      <c r="C53" s="28">
        <v>0</v>
      </c>
      <c r="D53" s="28">
        <v>0</v>
      </c>
      <c r="E53" s="28">
        <v>0</v>
      </c>
      <c r="F53" s="28"/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>
        <v>0</v>
      </c>
      <c r="E54" s="28">
        <v>0</v>
      </c>
      <c r="F54" s="28"/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>
        <v>0</v>
      </c>
      <c r="E55" s="28">
        <v>0</v>
      </c>
      <c r="F55" s="28"/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>
        <v>0</v>
      </c>
      <c r="E56" s="28">
        <v>0</v>
      </c>
      <c r="F56" s="28"/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>
        <v>0</v>
      </c>
      <c r="E57" s="28">
        <v>0</v>
      </c>
      <c r="F57" s="28"/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>
        <v>0</v>
      </c>
      <c r="E58" s="28">
        <v>0</v>
      </c>
      <c r="F58" s="28"/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>
        <v>0</v>
      </c>
      <c r="E59" s="28">
        <v>0</v>
      </c>
      <c r="F59" s="28"/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>K60+M60</f>
        <v>0</v>
      </c>
      <c r="C60" s="28">
        <v>0</v>
      </c>
      <c r="D60" s="28">
        <v>0</v>
      </c>
      <c r="E60" s="28">
        <v>0</v>
      </c>
      <c r="F60" s="28"/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>
        <v>0</v>
      </c>
      <c r="E61" s="28">
        <v>0</v>
      </c>
      <c r="F61" s="28"/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>
        <v>0</v>
      </c>
      <c r="E62" s="31">
        <v>0</v>
      </c>
      <c r="F62" s="31"/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>
        <v>0</v>
      </c>
      <c r="E63" s="28">
        <v>0</v>
      </c>
      <c r="F63" s="28"/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>
        <v>0</v>
      </c>
      <c r="E64" s="28">
        <v>0</v>
      </c>
      <c r="F64" s="28"/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>
        <v>0</v>
      </c>
      <c r="E65" s="28">
        <v>0</v>
      </c>
      <c r="F65" s="28"/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>
        <v>0</v>
      </c>
      <c r="E66" s="28">
        <v>0</v>
      </c>
      <c r="F66" s="28"/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>
        <v>0</v>
      </c>
      <c r="E67" s="31">
        <v>0</v>
      </c>
      <c r="F67" s="31"/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>
        <v>0</v>
      </c>
      <c r="E68" s="28">
        <v>0</v>
      </c>
      <c r="F68" s="28"/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>
        <v>0</v>
      </c>
      <c r="E69" s="28">
        <v>0</v>
      </c>
      <c r="F69" s="28"/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>
        <v>0</v>
      </c>
      <c r="E70" s="31">
        <v>0</v>
      </c>
      <c r="F70" s="31"/>
      <c r="G70" s="31"/>
      <c r="H70" s="31"/>
      <c r="I70" s="31"/>
      <c r="J70" s="32"/>
      <c r="K70" s="31"/>
      <c r="L70" s="31"/>
      <c r="M70" s="31"/>
      <c r="N70" s="31"/>
    </row>
    <row r="71" spans="1:14" ht="25.5" x14ac:dyDescent="0.25">
      <c r="A71" s="24" t="s">
        <v>65</v>
      </c>
      <c r="B71" s="25">
        <f t="shared" si="0"/>
        <v>0</v>
      </c>
      <c r="C71" s="28">
        <v>0</v>
      </c>
      <c r="D71" s="28">
        <v>0</v>
      </c>
      <c r="E71" s="28">
        <v>0</v>
      </c>
      <c r="F71" s="28"/>
      <c r="G71" s="28"/>
      <c r="H71" s="28"/>
      <c r="I71" s="28"/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0"/>
        <v>0</v>
      </c>
      <c r="C72" s="28">
        <v>0</v>
      </c>
      <c r="D72" s="28">
        <v>0</v>
      </c>
      <c r="E72" s="28">
        <v>0</v>
      </c>
      <c r="F72" s="28"/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>
        <v>0</v>
      </c>
      <c r="E73" s="28">
        <v>0</v>
      </c>
      <c r="F73" s="28"/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48">
        <f>C74+D74+E74+F74+G74+H74+I74+J74+K74+L74+M74+N74</f>
        <v>99738019.200000003</v>
      </c>
      <c r="C74" s="51">
        <f>C10+C16+C26</f>
        <v>32286960.880000003</v>
      </c>
      <c r="D74" s="49">
        <f>D10+D16+D26</f>
        <v>33001923.48</v>
      </c>
      <c r="E74" s="49">
        <f>E16+E10</f>
        <v>34449134.840000004</v>
      </c>
      <c r="F74" s="49"/>
      <c r="G74" s="49"/>
      <c r="H74" s="49"/>
      <c r="I74" s="49"/>
      <c r="J74" s="49"/>
      <c r="K74" s="49"/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5" si="1">C77+D77+E77+F77+G77+H77+I77</f>
        <v>0</v>
      </c>
      <c r="C77" s="31">
        <v>0</v>
      </c>
      <c r="D77" s="31">
        <v>0</v>
      </c>
      <c r="E77" s="31">
        <v>0</v>
      </c>
      <c r="F77" s="31"/>
      <c r="G77" s="31"/>
      <c r="H77" s="31"/>
      <c r="I77" s="31"/>
      <c r="J77" s="32"/>
      <c r="K77" s="31"/>
      <c r="L77" s="31"/>
      <c r="M77" s="31"/>
      <c r="N77" s="31"/>
    </row>
    <row r="78" spans="1:14" ht="25.5" x14ac:dyDescent="0.25">
      <c r="A78" s="24" t="s">
        <v>70</v>
      </c>
      <c r="B78" s="22">
        <f t="shared" si="1"/>
        <v>0</v>
      </c>
      <c r="C78" s="28">
        <v>0</v>
      </c>
      <c r="D78" s="28">
        <v>0</v>
      </c>
      <c r="E78" s="28">
        <v>0</v>
      </c>
      <c r="F78" s="28"/>
      <c r="G78" s="28"/>
      <c r="H78" s="28"/>
      <c r="I78" s="28"/>
      <c r="J78" s="29"/>
      <c r="K78" s="28"/>
      <c r="L78" s="28"/>
      <c r="M78" s="28"/>
      <c r="N78" s="28"/>
    </row>
    <row r="79" spans="1:14" ht="25.5" x14ac:dyDescent="0.25">
      <c r="A79" s="24" t="s">
        <v>71</v>
      </c>
      <c r="B79" s="22">
        <f t="shared" si="1"/>
        <v>0</v>
      </c>
      <c r="C79" s="28">
        <v>0</v>
      </c>
      <c r="D79" s="28">
        <v>0</v>
      </c>
      <c r="E79" s="28">
        <v>0</v>
      </c>
      <c r="F79" s="28"/>
      <c r="G79" s="28"/>
      <c r="H79" s="28"/>
      <c r="I79" s="28"/>
      <c r="J79" s="29"/>
      <c r="K79" s="28"/>
      <c r="L79" s="28"/>
      <c r="M79" s="28"/>
      <c r="N79" s="28"/>
    </row>
    <row r="80" spans="1:14" s="12" customFormat="1" x14ac:dyDescent="0.25">
      <c r="A80" s="21" t="s">
        <v>72</v>
      </c>
      <c r="B80" s="22">
        <f t="shared" si="1"/>
        <v>0</v>
      </c>
      <c r="C80" s="31">
        <v>0</v>
      </c>
      <c r="D80" s="31">
        <v>0</v>
      </c>
      <c r="E80" s="31">
        <v>0</v>
      </c>
      <c r="F80" s="31"/>
      <c r="G80" s="31"/>
      <c r="H80" s="31"/>
      <c r="I80" s="31"/>
      <c r="J80" s="32"/>
      <c r="K80" s="31"/>
      <c r="L80" s="31"/>
      <c r="M80" s="31"/>
      <c r="N80" s="31"/>
    </row>
    <row r="81" spans="1:14" ht="25.5" x14ac:dyDescent="0.25">
      <c r="A81" s="24" t="s">
        <v>73</v>
      </c>
      <c r="B81" s="22">
        <f t="shared" si="1"/>
        <v>0</v>
      </c>
      <c r="C81" s="28">
        <v>0</v>
      </c>
      <c r="D81" s="28">
        <v>0</v>
      </c>
      <c r="E81" s="28">
        <v>0</v>
      </c>
      <c r="F81" s="28"/>
      <c r="G81" s="28"/>
      <c r="H81" s="28"/>
      <c r="I81" s="28"/>
      <c r="J81" s="29"/>
      <c r="K81" s="28"/>
      <c r="L81" s="28"/>
      <c r="M81" s="28"/>
      <c r="N81" s="28"/>
    </row>
    <row r="82" spans="1:14" ht="25.5" x14ac:dyDescent="0.25">
      <c r="A82" s="24" t="s">
        <v>74</v>
      </c>
      <c r="B82" s="22">
        <f t="shared" si="1"/>
        <v>0</v>
      </c>
      <c r="C82" s="28">
        <v>0</v>
      </c>
      <c r="D82" s="28">
        <v>0</v>
      </c>
      <c r="E82" s="28">
        <v>0</v>
      </c>
      <c r="F82" s="28"/>
      <c r="G82" s="28"/>
      <c r="H82" s="28"/>
      <c r="I82" s="28"/>
      <c r="J82" s="29"/>
      <c r="K82" s="28"/>
      <c r="L82" s="28"/>
      <c r="M82" s="28"/>
      <c r="N82" s="28"/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/>
      <c r="G83" s="31"/>
      <c r="H83" s="31"/>
      <c r="I83" s="31"/>
      <c r="J83" s="32"/>
      <c r="K83" s="31"/>
      <c r="L83" s="31"/>
      <c r="M83" s="31"/>
      <c r="N83" s="31"/>
    </row>
    <row r="84" spans="1:14" ht="25.5" x14ac:dyDescent="0.25">
      <c r="A84" s="24" t="s">
        <v>76</v>
      </c>
      <c r="B84" s="22">
        <f t="shared" si="1"/>
        <v>0</v>
      </c>
      <c r="C84" s="28">
        <v>0</v>
      </c>
      <c r="D84" s="28">
        <v>0</v>
      </c>
      <c r="E84" s="28">
        <v>0</v>
      </c>
      <c r="F84" s="28"/>
      <c r="G84" s="28"/>
      <c r="H84" s="28"/>
      <c r="I84" s="28"/>
      <c r="J84" s="29"/>
      <c r="K84" s="28"/>
      <c r="L84" s="28"/>
      <c r="M84" s="28"/>
      <c r="N84" s="28"/>
    </row>
    <row r="85" spans="1:14" x14ac:dyDescent="0.25">
      <c r="A85" s="34" t="s">
        <v>77</v>
      </c>
      <c r="B85" s="53">
        <f t="shared" si="1"/>
        <v>0</v>
      </c>
      <c r="C85" s="35">
        <v>0</v>
      </c>
      <c r="D85" s="35">
        <v>0</v>
      </c>
      <c r="E85" s="35">
        <v>0</v>
      </c>
      <c r="F85" s="35"/>
      <c r="G85" s="35"/>
      <c r="H85" s="35"/>
      <c r="I85" s="35"/>
      <c r="J85" s="36"/>
      <c r="K85" s="35"/>
      <c r="L85" s="35"/>
      <c r="M85" s="35"/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99738019.200000003</v>
      </c>
      <c r="C87" s="50">
        <f t="shared" ref="C87" si="2">C74</f>
        <v>32286960.880000003</v>
      </c>
      <c r="D87" s="50">
        <f t="shared" ref="D87:I87" si="3">D74</f>
        <v>33001923.48</v>
      </c>
      <c r="E87" s="50">
        <f t="shared" si="3"/>
        <v>34449134.840000004</v>
      </c>
      <c r="F87" s="50">
        <f t="shared" si="3"/>
        <v>0</v>
      </c>
      <c r="G87" s="50">
        <f t="shared" si="3"/>
        <v>0</v>
      </c>
      <c r="H87" s="50">
        <f t="shared" si="3"/>
        <v>0</v>
      </c>
      <c r="I87" s="50">
        <f t="shared" si="3"/>
        <v>0</v>
      </c>
      <c r="J87" s="50">
        <f>J74</f>
        <v>0</v>
      </c>
      <c r="K87" s="50">
        <f>K74</f>
        <v>0</v>
      </c>
      <c r="L87" s="50">
        <f>L74</f>
        <v>0</v>
      </c>
      <c r="M87" s="50">
        <f>M74</f>
        <v>0</v>
      </c>
      <c r="N87" s="50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5" t="s">
        <v>94</v>
      </c>
      <c r="D94" s="55"/>
      <c r="E94" s="55"/>
      <c r="F94" s="55"/>
      <c r="G94" s="55"/>
      <c r="H94" s="55"/>
      <c r="I94" s="55"/>
      <c r="J94" s="55"/>
    </row>
    <row r="95" spans="1:14" x14ac:dyDescent="0.25">
      <c r="C95" s="54" t="s">
        <v>95</v>
      </c>
      <c r="D95" s="54"/>
      <c r="E95" s="54"/>
      <c r="F95" s="54"/>
      <c r="G95" s="54"/>
      <c r="H95" s="54"/>
      <c r="I95" s="54"/>
      <c r="J95" s="54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calgarroba@claro.net.do</cp:lastModifiedBy>
  <cp:lastPrinted>2022-03-07T18:14:06Z</cp:lastPrinted>
  <dcterms:created xsi:type="dcterms:W3CDTF">2018-04-17T18:57:16Z</dcterms:created>
  <dcterms:modified xsi:type="dcterms:W3CDTF">2022-04-08T21:01:59Z</dcterms:modified>
</cp:coreProperties>
</file>