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F975204A-1EA8-4D5B-9A3D-95E2592E1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3" l="1"/>
  <c r="D15" i="3"/>
  <c r="C73" i="3" l="1"/>
  <c r="D25" i="3"/>
  <c r="C51" i="3" l="1"/>
  <c r="C25" i="3"/>
  <c r="C15" i="3"/>
  <c r="C9" i="3"/>
  <c r="D9" i="3" l="1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<sst xmlns="http://schemas.openxmlformats.org/spreadsheetml/2006/main" count="93" uniqueCount="93">
  <si>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</si>
  <si>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</si>
  <si>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</si>
  <si>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</si>
  <si>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</si>
  <si>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</si>
  <si>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</si>
  <si>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</si>
  <si>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</si>
  <si>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</si>
  <si>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</si>
  <si>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</si>
  <si>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</si>
  <si>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</si>
  <si>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</si>
  <si>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</si>
  <si>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</si>
  <si>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</si>
  <si>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</si>
  <si>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</si>
  <si>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</si>
  <si>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</si>
  <si>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</si>
  <si>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</si>
  <si>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</si>
  <si>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</si>
  <si>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</si>
  <si>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</si>
  <si>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</si>
  <si>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</si>
  <si>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</si>
  <si>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</si>
  <si>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</si>
  <si>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</si>
  <si>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</si>
  <si>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</si>
  <si>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</si>
  <si>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</si>
  <si>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</si>
  <si>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</si>
  <si>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</si>
  <si>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</si>
  <si>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</si>
  <si>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</si>
  <si>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</si>
  <si>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</si>
  <si>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</si>
  <si>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</si>
  <si>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</si>
  <si>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</si>
  <si>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</si>
  <si>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</si>
  <si>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</si>
  <si>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</si>
  <si>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</si>
  <si>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</si>
  <si>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</si>
  <si>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</si>
  <si>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</si>
  <si>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</si>
  <si>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</si>
  <si>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</si>
  <si>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</si>
  <si>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</si>
  <si>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</si>
  <si>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</si>
  <si>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</si>
  <si>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</si>
  <si>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</si>
  <si>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</si>
  <si>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</si>
  <si>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</si>
  <si>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</si>
  <si>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</si>
  <si>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</si>
  <si>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</si>
  <si>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</si>
  <si>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</si>
  <si>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</si>
  <si>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</si>
  <si>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</si>
  <si>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</si>
  <si>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</si>
  <si>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</si>
  <si>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</si>
  <si>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</si>
  <si>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</si>
  <si>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</si>
  <si>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</si>
  <si>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</si>
  <si>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</si>
  <si>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Al 31 de Diciembre año 2022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</si>
  <si>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refleja diferencia de RD$44,289,643.30 por aumento de presupuesto para Proyecto Burocracia Cero.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</si>
</sst>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896649</xdr:colOff>
      <xdr:row>1</xdr:row>
      <xdr:rowOff>35359</xdr:rowOff>
    </xdr:from>
    <xdr:to>
      <xdr:col>3</xdr:col>
      <xdr:colOff>1233625</xdr:colOff>
      <xdr:row>3</xdr:row>
      <xdr:rowOff>121950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88024" y="225859"/>
          <a:ext cx="1503178" cy="5628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85" zoomScale="120" zoomScaleNormal="120" workbookViewId="0">
      <selection activeCell="A88" sqref="A88:XFD88"/>
    </sheetView>
  </sheetViews>
  <sheetFormatPr baseColWidth="10" defaultRowHeight="15" x14ac:dyDescent="0.25"/>
  <cols>
    <col min="1" max="1" width="95.7109375" customWidth="1"/>
    <col min="2" max="2" width="16.5703125" customWidth="1"/>
    <col min="3" max="3" width="17.57031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89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v>382067592</v>
      </c>
      <c r="C9" s="22">
        <f>C10+C11+C14</f>
        <v>452743928.28999996</v>
      </c>
      <c r="D9" s="29">
        <f>D10+D11+D14</f>
        <v>452568277.59000009</v>
      </c>
    </row>
    <row r="10" spans="1:5" x14ac:dyDescent="0.25">
      <c r="A10" s="5" t="s">
        <v>3</v>
      </c>
      <c r="B10" s="23">
        <v>288899750</v>
      </c>
      <c r="C10" s="23">
        <v>332144303.63999999</v>
      </c>
      <c r="D10" s="13">
        <v>332105852.31000006</v>
      </c>
    </row>
    <row r="11" spans="1:5" x14ac:dyDescent="0.25">
      <c r="A11" s="5" t="s">
        <v>4</v>
      </c>
      <c r="B11" s="23">
        <v>52621500</v>
      </c>
      <c r="C11" s="23">
        <v>74658557</v>
      </c>
      <c r="D11" s="13">
        <v>74528515.840000004</v>
      </c>
    </row>
    <row r="12" spans="1:5" x14ac:dyDescent="0.25">
      <c r="A12" s="5" t="s">
        <v>39</v>
      </c>
      <c r="B12" s="19"/>
      <c r="C12" s="25"/>
      <c r="D12" s="13"/>
    </row>
    <row r="13" spans="1:5" ht="15.75" customHeight="1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45941067.649999999</v>
      </c>
      <c r="D14" s="13">
        <v>45933909.439999998</v>
      </c>
    </row>
    <row r="15" spans="1:5" x14ac:dyDescent="0.25">
      <c r="A15" s="2" t="s">
        <v>7</v>
      </c>
      <c r="B15" s="20">
        <v>256326455</v>
      </c>
      <c r="C15" s="26">
        <f>C16+C17+C20+C21+C22+C23+C24</f>
        <v>222921333.31</v>
      </c>
      <c r="D15" s="29">
        <f>D16+D20+D22+D23+D17+D24</f>
        <v>130916227.39999999</v>
      </c>
    </row>
    <row r="16" spans="1:5" x14ac:dyDescent="0.25">
      <c r="A16" s="5" t="s">
        <v>8</v>
      </c>
      <c r="B16" s="19">
        <v>67500000</v>
      </c>
      <c r="C16" s="23">
        <v>62618038.740000002</v>
      </c>
      <c r="D16" s="13">
        <v>59142694.649999999</v>
      </c>
    </row>
    <row r="17" spans="1:4" x14ac:dyDescent="0.25">
      <c r="A17" s="5" t="s">
        <v>9</v>
      </c>
      <c r="B17" s="19">
        <v>3800000</v>
      </c>
      <c r="C17" s="23">
        <v>1900000</v>
      </c>
      <c r="D17" s="13">
        <v>1898279.99</v>
      </c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87626835.569999993</v>
      </c>
      <c r="D20" s="13">
        <v>43908738.149999999</v>
      </c>
    </row>
    <row r="21" spans="1:4" x14ac:dyDescent="0.25">
      <c r="A21" s="5" t="s">
        <v>13</v>
      </c>
      <c r="B21" s="19">
        <v>4000000</v>
      </c>
      <c r="C21" s="23">
        <v>0</v>
      </c>
      <c r="D21" s="13"/>
    </row>
    <row r="22" spans="1:4" x14ac:dyDescent="0.25">
      <c r="A22" s="5" t="s">
        <v>14</v>
      </c>
      <c r="B22" s="19">
        <v>2000000</v>
      </c>
      <c r="C22" s="27">
        <v>1962000</v>
      </c>
      <c r="D22" s="30">
        <v>1140622.6600000001</v>
      </c>
    </row>
    <row r="23" spans="1:4" x14ac:dyDescent="0.25">
      <c r="A23" s="5" t="s">
        <v>15</v>
      </c>
      <c r="B23" s="19">
        <v>47857088</v>
      </c>
      <c r="C23" s="25">
        <v>68396592</v>
      </c>
      <c r="D23" s="13">
        <v>24670131.949999999</v>
      </c>
    </row>
    <row r="24" spans="1:4" x14ac:dyDescent="0.25">
      <c r="A24" s="5" t="s">
        <v>40</v>
      </c>
      <c r="B24" s="19">
        <v>1217867</v>
      </c>
      <c r="C24" s="25">
        <v>417867</v>
      </c>
      <c r="D24" s="13">
        <v>155760</v>
      </c>
    </row>
    <row r="25" spans="1:4" x14ac:dyDescent="0.25">
      <c r="A25" s="2" t="s">
        <v>16</v>
      </c>
      <c r="B25" s="20">
        <v>18200000</v>
      </c>
      <c r="C25" s="26">
        <f>C28+C32+C34+C27+C30</f>
        <v>13060250</v>
      </c>
      <c r="D25" s="29">
        <f>D32+D30+D34</f>
        <v>11011328.780000001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>
        <v>75000</v>
      </c>
      <c r="D27" s="13"/>
    </row>
    <row r="28" spans="1:4" x14ac:dyDescent="0.25">
      <c r="A28" s="5" t="s">
        <v>19</v>
      </c>
      <c r="B28" s="19">
        <v>1000000</v>
      </c>
      <c r="C28" s="25">
        <v>100000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>
        <v>30000</v>
      </c>
      <c r="D30" s="13">
        <v>13275</v>
      </c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10570000</v>
      </c>
      <c r="D32" s="13">
        <v>10569849.300000001</v>
      </c>
    </row>
    <row r="33" spans="1:4" ht="18.75" customHeight="1" x14ac:dyDescent="0.25">
      <c r="A33" s="3" t="s">
        <v>90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2285250</v>
      </c>
      <c r="D34" s="13">
        <v>428204.48000000004</v>
      </c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v>14200000</v>
      </c>
      <c r="C51" s="26">
        <f>C52+C56+C59+C53</f>
        <v>26358178.699999999</v>
      </c>
      <c r="D51" s="29">
        <f>D56+D52+D53+D60</f>
        <v>12347253.379999999</v>
      </c>
    </row>
    <row r="52" spans="1:4" x14ac:dyDescent="0.25">
      <c r="A52" s="5" t="s">
        <v>29</v>
      </c>
      <c r="B52" s="19">
        <v>9200000</v>
      </c>
      <c r="C52" s="19">
        <v>7485972.1799999997</v>
      </c>
      <c r="D52" s="13">
        <v>7485972.1799999997</v>
      </c>
    </row>
    <row r="53" spans="1:4" x14ac:dyDescent="0.25">
      <c r="A53" s="5" t="s">
        <v>30</v>
      </c>
      <c r="B53" s="19"/>
      <c r="C53" s="25">
        <v>290000</v>
      </c>
      <c r="D53" s="13">
        <v>286738.57</v>
      </c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>
        <v>9136419.5199999996</v>
      </c>
      <c r="D56" s="13">
        <v>1131417.95</v>
      </c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9445787</v>
      </c>
      <c r="D59" s="13"/>
    </row>
    <row r="60" spans="1:4" x14ac:dyDescent="0.25">
      <c r="A60" s="5" t="s">
        <v>56</v>
      </c>
      <c r="B60" s="19"/>
      <c r="C60" s="25"/>
      <c r="D60" s="13">
        <v>3443124.68</v>
      </c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670794047</v>
      </c>
      <c r="C73" s="16">
        <f>C9+C15+C25+C51</f>
        <v>715083690.29999995</v>
      </c>
      <c r="D73" s="32">
        <f>D9+D15+D25+D51</f>
        <v>606843087.1500001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/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670794047</v>
      </c>
      <c r="C86" s="24">
        <f>C73</f>
        <v>715083690.29999995</v>
      </c>
      <c r="D86" s="33">
        <f>D73</f>
        <v>606843087.1500001</v>
      </c>
    </row>
    <row r="87" spans="1:4" x14ac:dyDescent="0.25">
      <c r="A87" t="s">
        <v>81</v>
      </c>
      <c r="B87" s="13"/>
    </row>
    <row r="88" spans="1:4" ht="24" customHeight="1" x14ac:dyDescent="0.25">
      <c r="A88" s="43" t="s">
        <v>92</v>
      </c>
      <c r="B88" s="13"/>
      <c r="C88" s="13"/>
    </row>
    <row r="89" spans="1:4" x14ac:dyDescent="0.25">
      <c r="A89" s="43"/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86</v>
      </c>
      <c r="B94" s="13"/>
    </row>
    <row r="95" spans="1:4" ht="30.75" thickBot="1" x14ac:dyDescent="0.3">
      <c r="A95" s="36" t="s">
        <v>87</v>
      </c>
      <c r="B95" s="13"/>
    </row>
    <row r="96" spans="1:4" ht="60.75" thickBot="1" x14ac:dyDescent="0.3">
      <c r="A96" s="37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2022-10-14T12:55:20Z</cp:lastPrinted>
  <dcterms:created xsi:type="dcterms:W3CDTF">2018-04-17T18:57:16Z</dcterms:created>
  <dcterms:modified xsi:type="dcterms:W3CDTF">2023-01-06T13:47:39Z</dcterms:modified>
</cp:coreProperties>
</file>