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77AAA52C-BF18-A944-9D62-561C1978885D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J29" i="1"/>
  <c r="I29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<sst xmlns="http://schemas.openxmlformats.org/spreadsheetml/2006/main" count="73" uniqueCount="70">
  <si>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</si>
  <si>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</si>
  <si>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</si>
  <si>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</si>
  <si>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</si>
  <si>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</si>
  <si>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</si>
  <si>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</si>
  <si>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</si>
  <si>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</si>
  <si>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</si>
  <si>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</si>
  <si>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</si>
  <si>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</si>
  <si>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</si>
  <si>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</si>
  <si>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</si>
  <si>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</si>
  <si>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</si>
  <si>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</si>
  <si>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</si>
  <si>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</si>
  <si>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</si>
  <si>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</si>
  <si>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</si>
  <si>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</si>
  <si>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</si>
  <si>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</si>
  <si>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</si>
  <si>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</si>
  <si>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</si>
  <si>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</si>
  <si>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</si>
  <si>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</si>
  <si>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</si>
  <si>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</si>
  <si>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</si>
  <si>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</si>
  <si>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</si>
  <si>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</si>
  <si>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</si>
  <si>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</si>
  <si>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</si>
  <si>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</si>
  <si>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</si>
  <si>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</si>
  <si>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</si>
  <si>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</si>
  <si>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</si>
  <si>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</si>
  <si>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</si>
  <si>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Informe de Evaluación Trimestral de las Metas Físicas-Financieras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</si>
  <si>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</si>
  <si>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</si>
  <si>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</si>
  <si>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</si>
  <si>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Ciudadanos reciben información de los servicios de las instituciones del Estado</t>
  </si>
  <si>
    <t>Ciudadanos reciben información de los servicios de las instituciones del Estado.</t>
  </si>
  <si>
    <t>Se esperaba el 100% de asistencia ciudadana presencial, vía telefónica y web, sobre los servicios que ofrecen las distintas Instituciones del Estado (los Punto GOB, la línea *462, el Sistema de Atención Ciudadana 311, así como también la línea 700.
En el año 2020 se programo la atención de 945,156 ciudadanos y se logro impactar a 1,561,835 ciudadanos impactando la calidad de vida de los ciudadanos.  Con un presupuesto ejecutado de RD$ 90,444,810.9. equivalente a un 92.9%</t>
  </si>
  <si>
    <t>Tanto en la medición física como financiera, no hubo desviación.</t>
  </si>
  <si>
    <t>Cantidad de personas atendidas</t>
  </si>
  <si>
    <t xml:space="preserve">Población en general 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</si>
  <si>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</si>
  <si>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</si>
  <si>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</si>
  <si>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</si>
  <si>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</si>
  <si>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</si>
  <si>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 xml:space="preserve"> 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</si>
  <si>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DEC-FOR013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</si>
</sst>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vertical="center"/>
    </xf>
    <xf numFmtId="0" fontId="2" fillId="0" borderId="35" xfId="0" applyFont="1" applyBorder="1"/>
    <xf numFmtId="0" fontId="9" fillId="0" borderId="35" xfId="0" applyFont="1" applyBorder="1" applyAlignment="1">
      <alignment vertical="center" wrapText="1"/>
    </xf>
    <xf numFmtId="0" fontId="9" fillId="0" borderId="35" xfId="0" applyFont="1" applyBorder="1" applyAlignment="1" applyProtection="1">
      <alignment vertical="center" wrapText="1"/>
      <protection locked="0"/>
    </xf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35" xfId="0" quotePrefix="1" applyNumberFormat="1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 applyProtection="1">
      <alignment horizontal="left" vertical="center" wrapText="1"/>
      <protection locked="0"/>
    </xf>
    <xf numFmtId="0" fontId="21" fillId="9" borderId="32" xfId="0" applyFont="1" applyFill="1" applyBorder="1" applyAlignment="1" applyProtection="1">
      <alignment horizontal="left" vertical="center" wrapText="1"/>
      <protection locked="0"/>
    </xf>
    <xf numFmtId="0" fontId="21" fillId="9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66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  <xf numFmtId="166" fontId="16" fillId="0" borderId="27" xfId="0" applyNumberFormat="1" applyFont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0</xdr:rowOff>
    </xdr:from>
    <xdr:ext cx="1367789" cy="808496"/>
    <xdr:pic>
      <xdr:nvPicPr>
        <xdr:cNvPr id="3" name="Imagen 2">
          <a:extLst>
            <a:ext uri="{FF2B5EF4-FFF2-40B4-BE49-F238E27FC236}">
              <a16:creationId xmlns:a16="http://schemas.microsoft.com/office/drawing/2014/main" id="{7959EF9E-062C-4B94-8E85-F55216293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0"/>
          <a:ext cx="1367789" cy="8084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15" workbookViewId="0">
      <selection activeCell="K30" sqref="K30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8"/>
      <c r="B1" s="39" t="s">
        <v>51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2" thickBot="1" x14ac:dyDescent="0.25">
      <c r="A2" s="19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2" thickBot="1" x14ac:dyDescent="0.25">
      <c r="A3" s="20"/>
      <c r="B3" s="46" t="s">
        <v>69</v>
      </c>
      <c r="C3" s="47"/>
      <c r="D3" s="48" t="s">
        <v>65</v>
      </c>
      <c r="E3" s="49"/>
      <c r="F3" s="49"/>
      <c r="G3" s="49"/>
      <c r="H3" s="50"/>
      <c r="I3" s="23" t="s">
        <v>66</v>
      </c>
      <c r="J3" s="24"/>
      <c r="K3" s="1"/>
    </row>
    <row r="4" spans="1:11" x14ac:dyDescent="0.2">
      <c r="A4" s="51"/>
      <c r="B4" s="52"/>
      <c r="C4" s="52"/>
      <c r="D4" s="53"/>
      <c r="E4" s="53"/>
      <c r="F4" s="53"/>
      <c r="G4" s="53"/>
      <c r="H4" s="53"/>
      <c r="I4" s="52"/>
      <c r="J4" s="54"/>
      <c r="K4" s="1"/>
    </row>
    <row r="5" spans="1:11" ht="3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6" x14ac:dyDescent="0.2">
      <c r="A6" s="33" t="s">
        <v>4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6" x14ac:dyDescent="0.2">
      <c r="A7" s="36" t="s">
        <v>5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">
      <c r="A8" s="25" t="s">
        <v>6</v>
      </c>
      <c r="B8" s="55" t="s">
        <v>52</v>
      </c>
      <c r="C8" s="55"/>
      <c r="D8" s="55"/>
      <c r="E8" s="55"/>
      <c r="F8" s="55"/>
      <c r="G8" s="55"/>
      <c r="H8" s="55"/>
      <c r="I8" s="55"/>
      <c r="J8" s="55"/>
      <c r="K8" s="1"/>
    </row>
    <row r="9" spans="1:11" ht="15" customHeight="1" x14ac:dyDescent="0.2">
      <c r="A9" s="26" t="s">
        <v>35</v>
      </c>
      <c r="B9" s="55" t="s">
        <v>53</v>
      </c>
      <c r="C9" s="55"/>
      <c r="D9" s="55"/>
      <c r="E9" s="55"/>
      <c r="F9" s="55"/>
      <c r="G9" s="55"/>
      <c r="H9" s="55"/>
      <c r="I9" s="55"/>
      <c r="J9" s="55"/>
      <c r="K9" s="1"/>
    </row>
    <row r="10" spans="1:11" x14ac:dyDescent="0.2">
      <c r="A10" s="26" t="s">
        <v>36</v>
      </c>
      <c r="B10" s="55" t="s">
        <v>54</v>
      </c>
      <c r="C10" s="55"/>
      <c r="D10" s="55"/>
      <c r="E10" s="55"/>
      <c r="F10" s="55"/>
      <c r="G10" s="55"/>
      <c r="H10" s="55"/>
      <c r="I10" s="55"/>
      <c r="J10" s="55"/>
      <c r="K10" s="1"/>
    </row>
    <row r="11" spans="1:11" ht="31.5" customHeight="1" x14ac:dyDescent="0.2">
      <c r="A11" s="25" t="s">
        <v>7</v>
      </c>
      <c r="B11" s="56" t="s">
        <v>67</v>
      </c>
      <c r="C11" s="56"/>
      <c r="D11" s="56"/>
      <c r="E11" s="56"/>
      <c r="F11" s="56"/>
      <c r="G11" s="56"/>
      <c r="H11" s="56"/>
      <c r="I11" s="56"/>
      <c r="J11" s="56"/>
    </row>
    <row r="12" spans="1:11" ht="23.25" customHeight="1" x14ac:dyDescent="0.2">
      <c r="A12" s="25" t="s">
        <v>8</v>
      </c>
      <c r="B12" s="56" t="s">
        <v>68</v>
      </c>
      <c r="C12" s="56"/>
      <c r="D12" s="56"/>
      <c r="E12" s="56"/>
      <c r="F12" s="56"/>
      <c r="G12" s="56"/>
      <c r="H12" s="56"/>
      <c r="I12" s="56"/>
      <c r="J12" s="56"/>
    </row>
    <row r="13" spans="1:11" ht="16" x14ac:dyDescent="0.2">
      <c r="A13" s="33" t="s">
        <v>9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">
      <c r="A14" s="25" t="s">
        <v>10</v>
      </c>
      <c r="B14" s="29" t="s">
        <v>62</v>
      </c>
      <c r="C14" s="29"/>
      <c r="D14" s="29"/>
      <c r="E14" s="29"/>
      <c r="F14" s="29"/>
      <c r="G14" s="29"/>
      <c r="H14" s="29"/>
      <c r="I14" s="29"/>
      <c r="J14" s="29"/>
    </row>
    <row r="15" spans="1:11" ht="26.25" customHeight="1" x14ac:dyDescent="0.2">
      <c r="A15" s="25" t="s">
        <v>11</v>
      </c>
      <c r="B15" s="29" t="s">
        <v>63</v>
      </c>
      <c r="C15" s="29"/>
      <c r="D15" s="29"/>
      <c r="E15" s="29"/>
      <c r="F15" s="29"/>
      <c r="G15" s="29"/>
      <c r="H15" s="29"/>
      <c r="I15" s="29"/>
      <c r="J15" s="29"/>
    </row>
    <row r="16" spans="1:11" ht="15" customHeight="1" x14ac:dyDescent="0.2">
      <c r="A16" s="25" t="s">
        <v>12</v>
      </c>
      <c r="B16" s="29" t="s">
        <v>64</v>
      </c>
      <c r="C16" s="29"/>
      <c r="D16" s="29"/>
      <c r="E16" s="29"/>
      <c r="F16" s="29"/>
      <c r="G16" s="29"/>
      <c r="H16" s="29"/>
      <c r="I16" s="29"/>
      <c r="J16" s="29"/>
    </row>
    <row r="17" spans="1:11" ht="16" x14ac:dyDescent="0.2">
      <c r="A17" s="33" t="s">
        <v>13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ht="29.25" customHeight="1" x14ac:dyDescent="0.2">
      <c r="A18" s="25" t="s">
        <v>14</v>
      </c>
      <c r="B18" s="57" t="s">
        <v>55</v>
      </c>
      <c r="C18" s="57"/>
      <c r="D18" s="57"/>
      <c r="E18" s="57"/>
      <c r="F18" s="57"/>
      <c r="G18" s="57"/>
      <c r="H18" s="57"/>
      <c r="I18" s="57"/>
      <c r="J18" s="57"/>
    </row>
    <row r="19" spans="1:11" ht="33" customHeight="1" x14ac:dyDescent="0.2">
      <c r="A19" s="27" t="s">
        <v>15</v>
      </c>
      <c r="B19" s="58" t="s">
        <v>57</v>
      </c>
      <c r="C19" s="58"/>
      <c r="D19" s="58"/>
      <c r="E19" s="58"/>
      <c r="F19" s="58"/>
      <c r="G19" s="58"/>
      <c r="H19" s="58"/>
      <c r="I19" s="58"/>
      <c r="J19" s="58"/>
    </row>
    <row r="20" spans="1:11" ht="34.5" customHeight="1" x14ac:dyDescent="0.2">
      <c r="A20" s="27" t="s">
        <v>16</v>
      </c>
      <c r="B20" s="58" t="s">
        <v>61</v>
      </c>
      <c r="C20" s="58"/>
      <c r="D20" s="58"/>
      <c r="E20" s="58"/>
      <c r="F20" s="58"/>
      <c r="G20" s="58"/>
      <c r="H20" s="58"/>
      <c r="I20" s="58"/>
      <c r="J20" s="58"/>
    </row>
    <row r="21" spans="1:11" ht="35.25" customHeight="1" x14ac:dyDescent="0.2">
      <c r="A21" s="27" t="s">
        <v>37</v>
      </c>
      <c r="B21" s="58" t="s">
        <v>64</v>
      </c>
      <c r="C21" s="58"/>
      <c r="D21" s="58"/>
      <c r="E21" s="58"/>
      <c r="F21" s="58"/>
      <c r="G21" s="58"/>
      <c r="H21" s="58"/>
      <c r="I21" s="58"/>
      <c r="J21" s="58"/>
      <c r="K21" s="1"/>
    </row>
    <row r="22" spans="1:11" ht="16" x14ac:dyDescent="0.2">
      <c r="A22" s="33" t="s">
        <v>17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6" x14ac:dyDescent="0.2">
      <c r="A23" s="36" t="s">
        <v>18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1" ht="15" customHeight="1" x14ac:dyDescent="0.2">
      <c r="A24" s="59" t="s">
        <v>19</v>
      </c>
      <c r="B24" s="60"/>
      <c r="C24" s="61" t="s">
        <v>20</v>
      </c>
      <c r="D24" s="63"/>
      <c r="E24" s="63"/>
      <c r="F24" s="63" t="s">
        <v>21</v>
      </c>
      <c r="G24" s="63"/>
      <c r="H24" s="60"/>
      <c r="I24" s="61" t="s">
        <v>22</v>
      </c>
      <c r="J24" s="62"/>
    </row>
    <row r="25" spans="1:11" x14ac:dyDescent="0.2">
      <c r="A25" s="77">
        <v>115364941</v>
      </c>
      <c r="B25" s="78"/>
      <c r="C25" s="67">
        <v>139472054.33000001</v>
      </c>
      <c r="D25" s="68"/>
      <c r="E25" s="69"/>
      <c r="F25" s="67">
        <v>135059139.53999999</v>
      </c>
      <c r="G25" s="68"/>
      <c r="H25" s="69"/>
      <c r="I25" s="79">
        <f>IF(90444810.9&gt;0,90444810.9/97399169,0)</f>
        <v>0.9285994103296713</v>
      </c>
      <c r="J25" s="80"/>
    </row>
    <row r="26" spans="1:11" ht="16" x14ac:dyDescent="0.2">
      <c r="A26" s="36" t="s">
        <v>23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1" x14ac:dyDescent="0.2">
      <c r="A27" s="4"/>
      <c r="B27"/>
      <c r="C27" s="64" t="s">
        <v>50</v>
      </c>
      <c r="D27" s="65"/>
      <c r="E27" s="64" t="s">
        <v>48</v>
      </c>
      <c r="F27" s="65"/>
      <c r="G27" s="64" t="s">
        <v>49</v>
      </c>
      <c r="H27" s="64"/>
      <c r="I27" s="64" t="s">
        <v>24</v>
      </c>
      <c r="J27" s="66"/>
    </row>
    <row r="28" spans="1:11" ht="45" x14ac:dyDescent="0.2">
      <c r="A28" s="6" t="s">
        <v>25</v>
      </c>
      <c r="B28" s="7" t="s">
        <v>26</v>
      </c>
      <c r="C28" s="7" t="s">
        <v>38</v>
      </c>
      <c r="D28" s="7" t="s">
        <v>39</v>
      </c>
      <c r="E28" s="7" t="s">
        <v>42</v>
      </c>
      <c r="F28" s="7" t="s">
        <v>43</v>
      </c>
      <c r="G28" s="7" t="s">
        <v>44</v>
      </c>
      <c r="H28" s="7" t="s">
        <v>45</v>
      </c>
      <c r="I28" s="7" t="s">
        <v>46</v>
      </c>
      <c r="J28" s="8" t="s">
        <v>47</v>
      </c>
    </row>
    <row r="29" spans="1:11" x14ac:dyDescent="0.2">
      <c r="A29" t="s">
        <v>56</v>
      </c>
      <c r="B29" t="s">
        <v>60</v>
      </c>
      <c r="C29" s="22">
        <v>874771</v>
      </c>
      <c r="D29" s="81">
        <v>115372984</v>
      </c>
      <c r="E29" s="82">
        <v>207673</v>
      </c>
      <c r="F29" s="82">
        <v>27389858</v>
      </c>
      <c r="G29" s="10">
        <v>211015</v>
      </c>
      <c r="H29" s="9">
        <v>28889298.960000001</v>
      </c>
      <c r="I29" s="11">
        <f>IF(G29&gt;0,G29/C29,0)</f>
        <v>0.24122313153956865</v>
      </c>
      <c r="J29" s="11">
        <f>IF(H29&gt;0,H29/D29,0)</f>
        <v>0.25039916589138406</v>
      </c>
    </row>
    <row r="30" spans="1:11" x14ac:dyDescent="0.2">
      <c r="A30" s="13"/>
      <c r="B30" s="14"/>
      <c r="C30" s="15"/>
      <c r="D30" s="16"/>
      <c r="E30" s="16"/>
      <c r="F30" s="16"/>
      <c r="G30" s="17"/>
      <c r="H30" s="16"/>
      <c r="I30" s="11"/>
      <c r="J30" s="12"/>
    </row>
    <row r="31" spans="1:11" ht="16" x14ac:dyDescent="0.2">
      <c r="A31" s="33" t="s">
        <v>27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1" ht="16" x14ac:dyDescent="0.2">
      <c r="A32" s="36" t="s">
        <v>28</v>
      </c>
      <c r="B32" s="37"/>
      <c r="C32" s="37"/>
      <c r="D32" s="37"/>
      <c r="E32" s="37"/>
      <c r="F32" s="37"/>
      <c r="G32" s="37"/>
      <c r="H32" s="37"/>
      <c r="I32" s="37"/>
      <c r="J32" s="38"/>
      <c r="K32" s="1"/>
    </row>
    <row r="33" spans="1:11" ht="16" x14ac:dyDescent="0.2">
      <c r="A33" s="28" t="s">
        <v>29</v>
      </c>
      <c r="B33" s="57" t="s">
        <v>55</v>
      </c>
      <c r="C33" s="57"/>
      <c r="D33" s="57"/>
      <c r="E33" s="57"/>
      <c r="F33" s="57"/>
      <c r="G33" s="57"/>
      <c r="H33" s="57"/>
      <c r="I33" s="57"/>
      <c r="J33" s="57"/>
    </row>
    <row r="34" spans="1:11" ht="16" x14ac:dyDescent="0.2">
      <c r="A34" s="28" t="s">
        <v>30</v>
      </c>
      <c r="B34" s="58" t="s">
        <v>57</v>
      </c>
      <c r="C34" s="58"/>
      <c r="D34" s="58"/>
      <c r="E34" s="58"/>
      <c r="F34" s="58"/>
      <c r="G34" s="58"/>
      <c r="H34" s="58"/>
      <c r="I34" s="58"/>
      <c r="J34" s="58"/>
    </row>
    <row r="35" spans="1:11" ht="85.5" customHeight="1" x14ac:dyDescent="0.2">
      <c r="A35" s="28" t="s">
        <v>31</v>
      </c>
      <c r="B35" s="58" t="s">
        <v>58</v>
      </c>
      <c r="C35" s="58"/>
      <c r="D35" s="58"/>
      <c r="E35" s="58"/>
      <c r="F35" s="58"/>
      <c r="G35" s="58"/>
      <c r="H35" s="58"/>
      <c r="I35" s="58"/>
      <c r="J35" s="58"/>
    </row>
    <row r="36" spans="1:11" ht="32" x14ac:dyDescent="0.2">
      <c r="A36" s="28" t="s">
        <v>32</v>
      </c>
      <c r="B36" s="58" t="s">
        <v>59</v>
      </c>
      <c r="C36" s="58"/>
      <c r="D36" s="58"/>
      <c r="E36" s="58"/>
      <c r="F36" s="58"/>
      <c r="G36" s="58"/>
      <c r="H36" s="58"/>
      <c r="I36" s="58"/>
      <c r="J36" s="58"/>
    </row>
    <row r="37" spans="1:11" ht="16" x14ac:dyDescent="0.2">
      <c r="A37" s="33" t="s">
        <v>33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ht="16" x14ac:dyDescent="0.2">
      <c r="A38" s="70" t="s">
        <v>34</v>
      </c>
      <c r="B38" s="71"/>
      <c r="C38" s="71"/>
      <c r="D38" s="71"/>
      <c r="E38" s="71"/>
      <c r="F38" s="71"/>
      <c r="G38" s="71"/>
      <c r="H38" s="71"/>
      <c r="I38" s="71"/>
      <c r="J38" s="72"/>
      <c r="K38" s="1"/>
    </row>
    <row r="39" spans="1:11" ht="27.75" customHeight="1" x14ac:dyDescent="0.2">
      <c r="A39" s="73" t="s">
        <v>40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1" ht="27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30.75" customHeight="1" x14ac:dyDescent="0.2">
      <c r="A41" s="76" t="s">
        <v>41</v>
      </c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E30:F30 F28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A2362AFB-DC9D-43E3-823E-BC3F38EE514F}"/>
    <dataValidation allowBlank="1" showInputMessage="1" showErrorMessage="1" prompt="Presupuesto del programa" sqref="A25:C25 F25" xr:uid="{50318B4B-92A3-BE4F-87E1-5EDBA1935512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5752D16-318A-466B-84D2-F16C378EE918}"/>
    <dataValidation allowBlank="1" showInputMessage="1" showErrorMessage="1" prompt="1. Describir lo plasmado en el presupuesto_x000a_2. Describir lo alcanzado en términos financieros y de producción " sqref="B35:J35" xr:uid="{A72D67B3-A10B-4E8F-9A22-A756D2816C9A}"/>
    <dataValidation allowBlank="1" showInputMessage="1" showErrorMessage="1" prompt="¿En qué consiste el producto? su objetivo" sqref="B34:J34" xr:uid="{C5CE3DEC-0EC8-49F9-8F89-90A444E4EB2F}"/>
    <dataValidation allowBlank="1" showInputMessage="1" showErrorMessage="1" prompt="Nombre del producto" sqref="B33:J33" xr:uid="{57A174E9-6613-4681-B27E-70CFF7E4AC6E}"/>
    <dataValidation allowBlank="1" showInputMessage="1" showErrorMessage="1" prompt="¿A quién va dirigido el programa?, ¿qué característica tiene esta población que requiere ser beneficiada?" sqref="B20:J20" xr:uid="{11F3E972-AD96-42CB-BEF8-91EA11A88336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2022-01-13T12:59:32Z</dcterms:modified>
</cp:coreProperties>
</file>