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3C9A1AB2-35AD-4092-89AE-6E27592BA850}" xr6:coauthVersionLast="46" xr6:coauthVersionMax="47" xr10:uidLastSave="{00000000-0000-0000-0000-000000000000}"/>
  <bookViews>
    <workbookView xWindow="0" yWindow="450" windowWidth="20490" windowHeight="1107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3" l="1"/>
  <c r="B29" i="3"/>
  <c r="B87" i="3"/>
  <c r="B74" i="3"/>
  <c r="B60" i="3"/>
  <c r="B52" i="3"/>
  <c r="B34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N87" i="3"/>
  <c r="N74" i="3"/>
  <c r="N10" i="3"/>
  <c r="N26" i="3"/>
  <c r="N16" i="3"/>
  <c r="M87" i="3" l="1"/>
  <c r="M74" i="3"/>
  <c r="M52" i="3"/>
  <c r="M16" i="3"/>
  <c r="M10" i="3"/>
  <c r="L74" i="3"/>
  <c r="L87" i="3"/>
  <c r="L16" i="3"/>
  <c r="L10" i="3"/>
  <c r="K74" i="3"/>
  <c r="K87" i="3" s="1"/>
  <c r="K52" i="3"/>
  <c r="K26" i="3"/>
  <c r="K16" i="3"/>
  <c r="K10" i="3"/>
  <c r="J87" i="3"/>
  <c r="J74" i="3"/>
  <c r="J26" i="3"/>
  <c r="J16" i="3"/>
  <c r="J10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74" i="3"/>
  <c r="I87" i="3" s="1"/>
  <c r="I26" i="3"/>
  <c r="I16" i="3"/>
  <c r="I10" i="3"/>
  <c r="H26" i="3" l="1"/>
  <c r="H16" i="3"/>
  <c r="H10" i="3"/>
  <c r="H74" i="3" l="1"/>
  <c r="G26" i="3"/>
  <c r="G16" i="3"/>
  <c r="G10" i="3"/>
  <c r="G74" i="3" s="1"/>
  <c r="G87" i="3" s="1"/>
  <c r="F26" i="3"/>
  <c r="F16" i="3"/>
  <c r="F74" i="3" s="1"/>
  <c r="F87" i="3" s="1"/>
  <c r="F10" i="3"/>
  <c r="E10" i="3"/>
  <c r="H87" i="3" l="1"/>
  <c r="D10" i="3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<sst xmlns="http://schemas.openxmlformats.org/spreadsheetml/2006/main" count="101" uniqueCount="101">
  <si>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</si>
  <si>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</si>
  <si>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</si>
  <si>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</si>
  <si>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</si>
  <si>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</si>
  <si>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</si>
  <si>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</si>
  <si>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</si>
  <si>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</si>
  <si>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</si>
  <si>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</si>
  <si>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</si>
  <si>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</si>
  <si>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</si>
  <si>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</si>
  <si>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</si>
  <si>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</si>
  <si>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</si>
  <si>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</si>
  <si>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</si>
  <si>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</si>
  <si>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</si>
  <si>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</si>
  <si>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</si>
  <si>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</si>
  <si>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</si>
  <si>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</si>
  <si>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</si>
  <si>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</si>
  <si>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</si>
  <si>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</si>
  <si>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</si>
  <si>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</si>
  <si>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</si>
  <si>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</si>
  <si>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</si>
  <si>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</si>
  <si>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</si>
  <si>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</si>
  <si>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</si>
  <si>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</si>
  <si>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</si>
  <si>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</si>
  <si>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</si>
  <si>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</si>
  <si>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</si>
  <si>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</si>
  <si>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</si>
  <si>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</si>
  <si>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</si>
  <si>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</si>
  <si>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</si>
  <si>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</si>
  <si>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</si>
  <si>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</si>
  <si>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</si>
  <si>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</si>
  <si>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</si>
  <si>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</si>
  <si>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</si>
  <si>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</si>
  <si>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</si>
  <si>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</si>
  <si>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</si>
  <si>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</si>
  <si>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</si>
  <si>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</si>
  <si>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</si>
  <si>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</si>
  <si>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</si>
  <si>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</si>
  <si>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</si>
  <si>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</si>
  <si>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</si>
  <si>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</si>
  <si>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</si>
  <si>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</si>
  <si>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</si>
  <si>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</si>
  <si>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</si>
  <si>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</si>
  <si>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</si>
  <si>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</si>
  <si>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</si>
  <si>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</si>
  <si>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</si>
  <si>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</si>
  <si>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</si>
  <si>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</si>
  <si>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</si>
  <si>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</si>
  <si>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</si>
  <si>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</si>
  <si>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</si>
  <si>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</si>
  <si>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</si>
  <si>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</si>
  <si>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</si>
  <si>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31 de Diciembre del 2021</t>
  </si>
  <si>
    <t>Fecha de imputación: hasta el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</si>
</sst>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12</xdr:col>
      <xdr:colOff>128323</xdr:colOff>
      <xdr:row>0</xdr:row>
      <xdr:rowOff>110067</xdr:rowOff>
    </xdr:from>
    <xdr:to>
      <xdr:col>13</xdr:col>
      <xdr:colOff>951505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topLeftCell="A70" zoomScale="90" zoomScaleNormal="90" workbookViewId="0">
      <selection activeCell="B60" sqref="B60"/>
    </sheetView>
  </sheetViews>
  <sheetFormatPr baseColWidth="10" defaultColWidth="9.140625" defaultRowHeight="15" x14ac:dyDescent="0.25"/>
  <cols>
    <col min="1" max="1" width="39.5703125" customWidth="1"/>
    <col min="2" max="2" width="19.140625" bestFit="1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"/>
    </row>
    <row r="3" spans="1:27" ht="18.75" x14ac:dyDescent="0.2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"/>
    </row>
    <row r="4" spans="1:27" ht="18.75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3"/>
    </row>
    <row r="5" spans="1:27" ht="15.75" x14ac:dyDescent="0.25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3"/>
    </row>
    <row r="6" spans="1:27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276138032.29000002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 t="shared" ref="I10:N10" si="1">I11+I12+I15</f>
        <v>24762335.82</v>
      </c>
      <c r="J10" s="23">
        <f t="shared" si="1"/>
        <v>20023451.450000003</v>
      </c>
      <c r="K10" s="22">
        <f t="shared" si="1"/>
        <v>19098314.84</v>
      </c>
      <c r="L10" s="22">
        <f t="shared" si="1"/>
        <v>26199460.68</v>
      </c>
      <c r="M10" s="22">
        <f t="shared" si="1"/>
        <v>39369633.530000001</v>
      </c>
      <c r="N10" s="22">
        <f t="shared" si="1"/>
        <v>40749817.890000001</v>
      </c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215948577.95999998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>
        <v>16825861.16</v>
      </c>
      <c r="K11" s="25">
        <v>16103483.66</v>
      </c>
      <c r="L11" s="25">
        <v>21976487.350000001</v>
      </c>
      <c r="M11" s="27">
        <v>35793878.700000003</v>
      </c>
      <c r="N11" s="25">
        <v>20739488.940000001</v>
      </c>
    </row>
    <row r="12" spans="1:27" s="45" customFormat="1" ht="18.75" customHeight="1" x14ac:dyDescent="0.25">
      <c r="A12" s="24" t="s">
        <v>4</v>
      </c>
      <c r="B12" s="25">
        <f>C12+D12+E12+F12+G12+H12+I12+J12+K12+L12+M12+N12</f>
        <v>30990845.960000001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>
        <v>685666.67</v>
      </c>
      <c r="K12" s="28">
        <v>589500</v>
      </c>
      <c r="L12" s="28">
        <v>1092500</v>
      </c>
      <c r="M12" s="27">
        <v>841000</v>
      </c>
      <c r="N12" s="28">
        <v>17014427.789999999</v>
      </c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7" s="46" customFormat="1" ht="24" customHeight="1" x14ac:dyDescent="0.25">
      <c r="A15" s="30" t="s">
        <v>6</v>
      </c>
      <c r="B15" s="25">
        <f>C15+D15+E15+F15+G15+H15+I15+J15+K15+L15+M15+N15</f>
        <v>29198608.370000001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>
        <v>2511923.62</v>
      </c>
      <c r="K15" s="28">
        <v>2405331.1800000002</v>
      </c>
      <c r="L15" s="28">
        <v>3130473.33</v>
      </c>
      <c r="M15" s="27">
        <v>2734754.83</v>
      </c>
      <c r="N15" s="28">
        <v>2995901.16</v>
      </c>
    </row>
    <row r="16" spans="1:27" s="12" customFormat="1" ht="24" customHeight="1" x14ac:dyDescent="0.25">
      <c r="A16" s="21" t="s">
        <v>7</v>
      </c>
      <c r="B16" s="22">
        <f>C16+D16+E16+F16+G16+H16+I16+J16+K16+L16+M16+N16</f>
        <v>220062127.83000001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33971683.880000003</v>
      </c>
      <c r="I16" s="31">
        <f>I17+I21+I23</f>
        <v>11209163.25</v>
      </c>
      <c r="J16" s="32">
        <f>J17+J21</f>
        <v>7265511.9100000001</v>
      </c>
      <c r="K16" s="31">
        <f>K17+K21+K23</f>
        <v>7881296.5099999998</v>
      </c>
      <c r="L16" s="31">
        <f>L17+L21+L23</f>
        <v>10107038.600000001</v>
      </c>
      <c r="M16" s="31">
        <f>M17+M21+M23</f>
        <v>18809531.02</v>
      </c>
      <c r="N16" s="31">
        <f>N17+N21+N24</f>
        <v>93980038.570000008</v>
      </c>
    </row>
    <row r="17" spans="1:14" s="45" customFormat="1" x14ac:dyDescent="0.25">
      <c r="A17" s="24" t="s">
        <v>8</v>
      </c>
      <c r="B17" s="25">
        <f>C17+D17+E17+F17+G17+H17+I17+J17+K17+L17+M17+N17</f>
        <v>53574110.089999996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>
        <v>4125771.55</v>
      </c>
      <c r="K17" s="28">
        <v>4273192.08</v>
      </c>
      <c r="L17" s="28">
        <v>4223677.1500000004</v>
      </c>
      <c r="M17" s="33">
        <v>4059790.13</v>
      </c>
      <c r="N17" s="28">
        <v>6623703.4900000002</v>
      </c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0</v>
      </c>
      <c r="N18" s="28">
        <v>0</v>
      </c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>
        <v>0</v>
      </c>
    </row>
    <row r="21" spans="1:14" s="45" customFormat="1" x14ac:dyDescent="0.25">
      <c r="A21" s="24" t="s">
        <v>12</v>
      </c>
      <c r="B21" s="25">
        <f>C21+D21+E21+F21+G21+H21+I21+J21+K21+L21+M21+N21</f>
        <v>61585070.190000005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4793641.62</v>
      </c>
      <c r="I21" s="28">
        <v>5323698.5</v>
      </c>
      <c r="J21" s="29">
        <v>3139740.36</v>
      </c>
      <c r="K21" s="28">
        <v>3538104.44</v>
      </c>
      <c r="L21" s="28">
        <v>5830361.4500000002</v>
      </c>
      <c r="M21" s="27">
        <v>14643740.890000001</v>
      </c>
      <c r="N21" s="28">
        <v>9452519.9600000009</v>
      </c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 s="45" customFormat="1" ht="38.25" x14ac:dyDescent="0.25">
      <c r="A23" s="24" t="s">
        <v>14</v>
      </c>
      <c r="B23" s="25">
        <f>C23+D23+E23+F23+G23+H23+I23+J23+K23+L23+M23</f>
        <v>648999.92999999993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>
        <v>0</v>
      </c>
      <c r="K23" s="28">
        <v>69999.990000000005</v>
      </c>
      <c r="L23" s="28">
        <v>53000</v>
      </c>
      <c r="M23" s="28">
        <v>106000</v>
      </c>
      <c r="N23" s="28">
        <v>0</v>
      </c>
    </row>
    <row r="24" spans="1:14" s="46" customFormat="1" ht="25.5" x14ac:dyDescent="0.25">
      <c r="A24" s="30" t="s">
        <v>15</v>
      </c>
      <c r="B24" s="25">
        <f>C24+D24+E24+F24+G24+H24+I24+J24+K24+L24+M24+N24</f>
        <v>104253947.62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>
        <v>0</v>
      </c>
      <c r="K24" s="28">
        <v>0</v>
      </c>
      <c r="L24" s="28">
        <v>0</v>
      </c>
      <c r="M24" s="27">
        <v>0</v>
      </c>
      <c r="N24" s="28">
        <v>77903815.120000005</v>
      </c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4" s="13" customFormat="1" ht="33" customHeight="1" x14ac:dyDescent="0.25">
      <c r="A26" s="21" t="s">
        <v>16</v>
      </c>
      <c r="B26" s="22">
        <f>C26+D26+E26+F26+G26+H26+I26+J26+K26+L26+M26+N26</f>
        <v>7930000</v>
      </c>
      <c r="C26" s="31">
        <v>0</v>
      </c>
      <c r="D26" s="31">
        <f t="shared" ref="D26:I26" si="2">D33</f>
        <v>600000</v>
      </c>
      <c r="E26" s="31">
        <f t="shared" si="2"/>
        <v>600000</v>
      </c>
      <c r="F26" s="31">
        <f t="shared" si="2"/>
        <v>600000</v>
      </c>
      <c r="G26" s="32">
        <f t="shared" si="2"/>
        <v>600000</v>
      </c>
      <c r="H26" s="31">
        <f t="shared" si="2"/>
        <v>600000</v>
      </c>
      <c r="I26" s="31">
        <f t="shared" si="2"/>
        <v>600000</v>
      </c>
      <c r="J26" s="32">
        <f>J33</f>
        <v>600000</v>
      </c>
      <c r="K26" s="31">
        <f>K33</f>
        <v>600000</v>
      </c>
      <c r="L26" s="31">
        <v>0</v>
      </c>
      <c r="M26" s="31">
        <v>0</v>
      </c>
      <c r="N26" s="31">
        <f>N33</f>
        <v>3130000</v>
      </c>
    </row>
    <row r="27" spans="1:14" s="7" customFormat="1" ht="25.5" x14ac:dyDescent="0.25">
      <c r="A27" s="30" t="s">
        <v>17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>
        <v>0</v>
      </c>
      <c r="N27" s="28">
        <v>0</v>
      </c>
    </row>
    <row r="28" spans="1:14" x14ac:dyDescent="0.25">
      <c r="A28" s="24" t="s">
        <v>18</v>
      </c>
      <c r="B28" s="25">
        <f t="shared" ref="B28:B73" si="3">C28+D28+E28+F28+G28+H28+I28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>
        <v>0</v>
      </c>
    </row>
    <row r="29" spans="1:14" ht="25.5" x14ac:dyDescent="0.25">
      <c r="A29" s="24" t="s">
        <v>19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 x14ac:dyDescent="0.25">
      <c r="A30" s="24" t="s">
        <v>20</v>
      </c>
      <c r="B30" s="25">
        <f t="shared" si="3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0</v>
      </c>
      <c r="N30" s="28">
        <v>0</v>
      </c>
    </row>
    <row r="31" spans="1:14" ht="25.5" x14ac:dyDescent="0.25">
      <c r="A31" s="24" t="s">
        <v>21</v>
      </c>
      <c r="B31" s="25">
        <f t="shared" si="3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0</v>
      </c>
      <c r="N31" s="28">
        <v>0</v>
      </c>
    </row>
    <row r="32" spans="1:14" ht="25.5" x14ac:dyDescent="0.25">
      <c r="A32" s="24" t="s">
        <v>22</v>
      </c>
      <c r="B32" s="25">
        <f t="shared" si="3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s="7" customFormat="1" ht="25.5" x14ac:dyDescent="0.25">
      <c r="A33" s="30" t="s">
        <v>23</v>
      </c>
      <c r="B33" s="25">
        <f>C33+D33+E33+F33+G33+H33+I33+J33+K33+L33+M33+N33</f>
        <v>7930000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>
        <v>600000</v>
      </c>
      <c r="K33" s="28">
        <v>600000</v>
      </c>
      <c r="L33" s="28">
        <v>0</v>
      </c>
      <c r="M33" s="28">
        <v>0</v>
      </c>
      <c r="N33" s="28">
        <v>3130000</v>
      </c>
    </row>
    <row r="34" spans="1:14" ht="32.25" customHeight="1" x14ac:dyDescent="0.25">
      <c r="A34" s="24" t="s">
        <v>39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s="7" customFormat="1" ht="18" customHeight="1" x14ac:dyDescent="0.25">
      <c r="A35" s="30" t="s">
        <v>24</v>
      </c>
      <c r="B35" s="25">
        <f t="shared" si="3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>
        <v>0</v>
      </c>
      <c r="N35" s="28">
        <v>0</v>
      </c>
    </row>
    <row r="36" spans="1:14" s="12" customFormat="1" ht="20.25" customHeight="1" x14ac:dyDescent="0.25">
      <c r="A36" s="21" t="s">
        <v>25</v>
      </c>
      <c r="B36" s="22">
        <f t="shared" si="3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>
        <v>0</v>
      </c>
    </row>
    <row r="37" spans="1:14" ht="25.5" x14ac:dyDescent="0.25">
      <c r="A37" s="24" t="s">
        <v>26</v>
      </c>
      <c r="B37" s="25">
        <f t="shared" si="3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5.5" x14ac:dyDescent="0.25">
      <c r="A38" s="24" t="s">
        <v>40</v>
      </c>
      <c r="B38" s="25">
        <f t="shared" si="3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25.5" x14ac:dyDescent="0.25">
      <c r="A39" s="24" t="s">
        <v>41</v>
      </c>
      <c r="B39" s="25">
        <f t="shared" si="3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25.5" x14ac:dyDescent="0.25">
      <c r="A40" s="24" t="s">
        <v>42</v>
      </c>
      <c r="B40" s="25">
        <f t="shared" si="3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5.5" x14ac:dyDescent="0.25">
      <c r="A41" s="24" t="s">
        <v>43</v>
      </c>
      <c r="B41" s="25">
        <f t="shared" si="3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25.5" x14ac:dyDescent="0.25">
      <c r="A42" s="24" t="s">
        <v>27</v>
      </c>
      <c r="B42" s="25">
        <f t="shared" si="3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25.5" x14ac:dyDescent="0.25">
      <c r="A43" s="24" t="s">
        <v>44</v>
      </c>
      <c r="B43" s="25">
        <f t="shared" si="3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s="12" customFormat="1" ht="17.25" customHeight="1" x14ac:dyDescent="0.25">
      <c r="A44" s="21" t="s">
        <v>45</v>
      </c>
      <c r="B44" s="22">
        <f t="shared" si="3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>
        <v>0</v>
      </c>
      <c r="N44" s="28">
        <v>0</v>
      </c>
    </row>
    <row r="45" spans="1:14" ht="25.5" x14ac:dyDescent="0.25">
      <c r="A45" s="24" t="s">
        <v>46</v>
      </c>
      <c r="B45" s="2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>
        <v>0</v>
      </c>
    </row>
    <row r="46" spans="1:14" ht="25.5" x14ac:dyDescent="0.25">
      <c r="A46" s="24" t="s">
        <v>47</v>
      </c>
      <c r="B46" s="25">
        <f t="shared" si="3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25.5" x14ac:dyDescent="0.25">
      <c r="A47" s="24" t="s">
        <v>48</v>
      </c>
      <c r="B47" s="25">
        <f t="shared" si="3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25.5" x14ac:dyDescent="0.25">
      <c r="A48" s="24" t="s">
        <v>49</v>
      </c>
      <c r="B48" s="25">
        <f t="shared" si="3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25.5" x14ac:dyDescent="0.25">
      <c r="A49" s="24" t="s">
        <v>50</v>
      </c>
      <c r="B49" s="25">
        <f t="shared" si="3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25.5" x14ac:dyDescent="0.25">
      <c r="A50" s="24" t="s">
        <v>51</v>
      </c>
      <c r="B50" s="25">
        <f t="shared" si="3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25.5" x14ac:dyDescent="0.25">
      <c r="A51" s="24" t="s">
        <v>52</v>
      </c>
      <c r="B51" s="25">
        <f t="shared" si="3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s="11" customFormat="1" ht="25.5" x14ac:dyDescent="0.25">
      <c r="A52" s="21" t="s">
        <v>28</v>
      </c>
      <c r="B52" s="22">
        <f>K52+M52</f>
        <v>2889786.06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f>K60</f>
        <v>1297957.21</v>
      </c>
      <c r="L52" s="31">
        <v>0</v>
      </c>
      <c r="M52" s="31">
        <f>M60</f>
        <v>1591828.85</v>
      </c>
      <c r="N52" s="31">
        <v>0</v>
      </c>
    </row>
    <row r="53" spans="1:14" x14ac:dyDescent="0.25">
      <c r="A53" s="24" t="s">
        <v>29</v>
      </c>
      <c r="B53" s="25">
        <f t="shared" si="3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>
        <v>0</v>
      </c>
      <c r="N53" s="28">
        <v>0</v>
      </c>
    </row>
    <row r="54" spans="1:14" s="7" customFormat="1" ht="25.5" x14ac:dyDescent="0.25">
      <c r="A54" s="30" t="s">
        <v>30</v>
      </c>
      <c r="B54" s="25">
        <f t="shared" si="3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>
        <v>0</v>
      </c>
    </row>
    <row r="55" spans="1:14" ht="25.5" x14ac:dyDescent="0.25">
      <c r="A55" s="24" t="s">
        <v>31</v>
      </c>
      <c r="B55" s="25">
        <f t="shared" si="3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s="7" customFormat="1" ht="25.5" x14ac:dyDescent="0.25">
      <c r="A56" s="30" t="s">
        <v>32</v>
      </c>
      <c r="B56" s="25">
        <f t="shared" si="3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>
        <v>0</v>
      </c>
    </row>
    <row r="57" spans="1:14" s="7" customFormat="1" ht="25.5" x14ac:dyDescent="0.25">
      <c r="A57" s="30" t="s">
        <v>33</v>
      </c>
      <c r="B57" s="25">
        <f t="shared" si="3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>
        <v>0</v>
      </c>
      <c r="N57" s="28">
        <v>0</v>
      </c>
    </row>
    <row r="58" spans="1:14" x14ac:dyDescent="0.25">
      <c r="A58" s="24" t="s">
        <v>53</v>
      </c>
      <c r="B58" s="25">
        <f t="shared" si="3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x14ac:dyDescent="0.25">
      <c r="A59" s="24" t="s">
        <v>54</v>
      </c>
      <c r="B59" s="25">
        <f t="shared" si="3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s="7" customFormat="1" x14ac:dyDescent="0.25">
      <c r="A60" s="30" t="s">
        <v>34</v>
      </c>
      <c r="B60" s="25">
        <f>K60+M60</f>
        <v>2889786.06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1297957.21</v>
      </c>
      <c r="L60" s="28">
        <v>0</v>
      </c>
      <c r="M60" s="27">
        <v>1591828.85</v>
      </c>
      <c r="N60" s="28">
        <v>0</v>
      </c>
    </row>
    <row r="61" spans="1:14" ht="25.5" x14ac:dyDescent="0.25">
      <c r="A61" s="24" t="s">
        <v>55</v>
      </c>
      <c r="B61" s="25">
        <f t="shared" si="3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s="13" customFormat="1" x14ac:dyDescent="0.25">
      <c r="A62" s="21" t="s">
        <v>56</v>
      </c>
      <c r="B62" s="22">
        <f t="shared" si="3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>
        <v>0</v>
      </c>
    </row>
    <row r="63" spans="1:14" x14ac:dyDescent="0.25">
      <c r="A63" s="24" t="s">
        <v>57</v>
      </c>
      <c r="B63" s="25">
        <f t="shared" si="3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>
        <v>0</v>
      </c>
    </row>
    <row r="64" spans="1:14" s="7" customFormat="1" x14ac:dyDescent="0.25">
      <c r="A64" s="30" t="s">
        <v>58</v>
      </c>
      <c r="B64" s="25">
        <f t="shared" si="3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25.5" x14ac:dyDescent="0.25">
      <c r="A65" s="24" t="s">
        <v>59</v>
      </c>
      <c r="B65" s="25">
        <f t="shared" si="3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38.25" x14ac:dyDescent="0.25">
      <c r="A66" s="24" t="s">
        <v>60</v>
      </c>
      <c r="B66" s="25">
        <f t="shared" si="3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s="12" customFormat="1" ht="25.5" x14ac:dyDescent="0.25">
      <c r="A67" s="21" t="s">
        <v>61</v>
      </c>
      <c r="B67" s="22">
        <f t="shared" si="3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>
        <v>0</v>
      </c>
    </row>
    <row r="68" spans="1:14" x14ac:dyDescent="0.25">
      <c r="A68" s="24" t="s">
        <v>62</v>
      </c>
      <c r="B68" s="25">
        <f t="shared" si="3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25.5" x14ac:dyDescent="0.25">
      <c r="A69" s="24" t="s">
        <v>63</v>
      </c>
      <c r="B69" s="25">
        <f t="shared" si="3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s="12" customFormat="1" x14ac:dyDescent="0.25">
      <c r="A70" s="21" t="s">
        <v>64</v>
      </c>
      <c r="B70" s="22">
        <f t="shared" si="3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>
        <v>0</v>
      </c>
    </row>
    <row r="71" spans="1:14" ht="25.5" x14ac:dyDescent="0.25">
      <c r="A71" s="24" t="s">
        <v>65</v>
      </c>
      <c r="B71" s="25">
        <f t="shared" si="3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25.5" x14ac:dyDescent="0.25">
      <c r="A72" s="24" t="s">
        <v>66</v>
      </c>
      <c r="B72" s="25">
        <f t="shared" si="3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25.5" x14ac:dyDescent="0.25">
      <c r="A73" s="24" t="s">
        <v>67</v>
      </c>
      <c r="B73" s="25">
        <f t="shared" si="3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x14ac:dyDescent="0.25">
      <c r="A74" s="34" t="s">
        <v>35</v>
      </c>
      <c r="B74" s="48">
        <f>C74+D74+E74+F74+G74+H74+I74+J74+K74+L74+M74+N74</f>
        <v>507019946.18000007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55506121.920000002</v>
      </c>
      <c r="I74" s="49">
        <f>I26+I16+I10</f>
        <v>36571499.07</v>
      </c>
      <c r="J74" s="49">
        <f>J10+J16+J26</f>
        <v>27888963.360000003</v>
      </c>
      <c r="K74" s="49">
        <f>K10+K16+K26+K52</f>
        <v>28877568.560000002</v>
      </c>
      <c r="L74" s="49">
        <f>L16+L10</f>
        <v>36306499.280000001</v>
      </c>
      <c r="M74" s="49">
        <f>M16+M10+M52</f>
        <v>59770993.399999999</v>
      </c>
      <c r="N74" s="49">
        <f>N10+N16+N26</f>
        <v>137859856.46000001</v>
      </c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5" si="4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2">
        <f t="shared" si="4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2">
        <f t="shared" si="4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 t="shared" si="4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ht="25.5" x14ac:dyDescent="0.25">
      <c r="A81" s="24" t="s">
        <v>73</v>
      </c>
      <c r="B81" s="22">
        <f t="shared" si="4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2">
        <f t="shared" si="4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4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2">
        <f t="shared" si="4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53">
        <f t="shared" si="4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507019946.18000007</v>
      </c>
      <c r="C87" s="50">
        <f t="shared" ref="C87" si="5">C74</f>
        <v>19292197.27</v>
      </c>
      <c r="D87" s="50">
        <f t="shared" ref="D87:I87" si="6">D74</f>
        <v>19760306.32</v>
      </c>
      <c r="E87" s="50">
        <f t="shared" si="6"/>
        <v>27702789.530000001</v>
      </c>
      <c r="F87" s="50">
        <f t="shared" si="6"/>
        <v>19552857.52</v>
      </c>
      <c r="G87" s="50">
        <f t="shared" si="6"/>
        <v>37930293.490000002</v>
      </c>
      <c r="H87" s="50">
        <f t="shared" si="6"/>
        <v>55506121.920000002</v>
      </c>
      <c r="I87" s="50">
        <f t="shared" si="6"/>
        <v>36571499.07</v>
      </c>
      <c r="J87" s="50">
        <f>J74</f>
        <v>27888963.360000003</v>
      </c>
      <c r="K87" s="50">
        <f>K74</f>
        <v>28877568.560000002</v>
      </c>
      <c r="L87" s="50">
        <f>L74</f>
        <v>36306499.280000001</v>
      </c>
      <c r="M87" s="50">
        <f>M74</f>
        <v>59770993.399999999</v>
      </c>
      <c r="N87" s="50">
        <f>N74</f>
        <v>137859856.46000001</v>
      </c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5" t="s">
        <v>95</v>
      </c>
      <c r="D94" s="55"/>
      <c r="E94" s="55"/>
      <c r="F94" s="55"/>
      <c r="G94" s="55"/>
      <c r="H94" s="55"/>
      <c r="I94" s="55"/>
      <c r="J94" s="55"/>
    </row>
    <row r="95" spans="1:14" x14ac:dyDescent="0.25">
      <c r="C95" s="54" t="s">
        <v>96</v>
      </c>
      <c r="D95" s="54"/>
      <c r="E95" s="54"/>
      <c r="F95" s="54"/>
      <c r="G95" s="54"/>
      <c r="H95" s="54"/>
      <c r="I95" s="54"/>
      <c r="J95" s="54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2021-12-07T13:54:47Z</cp:lastPrinted>
  <dcterms:created xsi:type="dcterms:W3CDTF">2018-04-17T18:57:16Z</dcterms:created>
  <dcterms:modified xsi:type="dcterms:W3CDTF">2022-01-07T19:34:46Z</dcterms:modified>
</cp:coreProperties>
</file>