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ilvia.pichardo\Desktop\POA\Seguimiento al POA 2023\Solicitud de modificación\"/>
    </mc:Choice>
  </mc:AlternateContent>
  <xr:revisionPtr revIDLastSave="0" documentId="8_{29070025-6179-4E87-AA7C-D84408C7D304}" xr6:coauthVersionLast="47" xr6:coauthVersionMax="47" xr10:uidLastSave="{00000000-0000-0000-0000-000000000000}"/>
  <bookViews>
    <workbookView xWindow="-120" yWindow="-120" windowWidth="20730" windowHeight="11160" tabRatio="599" firstSheet="1" activeTab="1" xr2:uid="{00000000-000D-0000-FFFF-FFFF00000000}"/>
  </bookViews>
  <sheets>
    <sheet name="Resumen Ejecutivo " sheetId="3" r:id="rId1"/>
    <sheet name="POA " sheetId="1" r:id="rId2"/>
    <sheet name="PACC " sheetId="4" r:id="rId3"/>
    <sheet name="Hoja1" sheetId="2" state="hidden" r:id="rId4"/>
  </sheets>
  <definedNames>
    <definedName name="_xlnm.Print_Area" localSheetId="2">'PACC '!$A$1:$AI$157</definedName>
    <definedName name="_xlnm.Print_Area" localSheetId="1">'POA '!$A$1:$AC$72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6" i="1" l="1"/>
  <c r="W177" i="1"/>
  <c r="W149" i="1" l="1"/>
  <c r="W148" i="1"/>
  <c r="W147" i="1" l="1"/>
  <c r="W142" i="1"/>
  <c r="W141" i="1"/>
  <c r="W140" i="1"/>
  <c r="V140" i="1"/>
  <c r="U140" i="1"/>
  <c r="T140" i="1"/>
  <c r="S140" i="1"/>
  <c r="R140" i="1"/>
  <c r="Q140" i="1"/>
  <c r="P140" i="1"/>
  <c r="O140" i="1"/>
  <c r="N140" i="1"/>
  <c r="M140" i="1"/>
  <c r="L140" i="1"/>
  <c r="K140" i="1"/>
  <c r="W182" i="1" l="1"/>
  <c r="W181" i="1"/>
  <c r="G15" i="4" l="1"/>
  <c r="G13" i="4"/>
  <c r="G14"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H157" i="4" l="1"/>
  <c r="B37" i="3" l="1"/>
  <c r="B25" i="3"/>
</calcChain>
</file>

<file path=xl/sharedStrings.xml><?xml version="1.0" encoding="utf-8"?>
<sst xmlns="http://schemas.openxmlformats.org/spreadsheetml/2006/main" count="1321" uniqueCount="520">
  <si>
    <t>RESUMEN EJECUTIVO</t>
  </si>
  <si>
    <t>POA/PACC</t>
  </si>
  <si>
    <t xml:space="preserve">Dirección: </t>
  </si>
  <si>
    <t xml:space="preserve">Responsable: </t>
  </si>
  <si>
    <t>Enlace:</t>
  </si>
  <si>
    <t xml:space="preserve">Plan Operativo Anual </t>
  </si>
  <si>
    <t xml:space="preserve">Leyenda </t>
  </si>
  <si>
    <t>Producto/ Descripción</t>
  </si>
  <si>
    <t xml:space="preserve">Son los bienes y/o servicios que la institución entrega a la población o a otras instituciones. </t>
  </si>
  <si>
    <t>Unidad de Medida</t>
  </si>
  <si>
    <t>Es una herramienta de medición del producto.</t>
  </si>
  <si>
    <t>Medio de Verificación</t>
  </si>
  <si>
    <t xml:space="preserve">Son las evidencias que darán cuenta del logro del producto. </t>
  </si>
  <si>
    <t>Involucrados</t>
  </si>
  <si>
    <t>Son las áreas que contribuyen al logro del producto.</t>
  </si>
  <si>
    <t>Meta anual</t>
  </si>
  <si>
    <t xml:space="preserve">Expresión de un objetivo, producto o subproducto a entregar, presentado en términos cuantitativos. </t>
  </si>
  <si>
    <t>Meta mensual</t>
  </si>
  <si>
    <t xml:space="preserve">Expresión de un objetivo, producto o subproducto a entregar, presentado en términos cuantitativos por mes. </t>
  </si>
  <si>
    <t>Presupuesto</t>
  </si>
  <si>
    <t xml:space="preserve">En presupuesto destinado a gastar en la actividad. </t>
  </si>
  <si>
    <t>Encargado para el seguimiento de actividad</t>
  </si>
  <si>
    <t xml:space="preserve">Departamento o responsable del producto </t>
  </si>
  <si>
    <t xml:space="preserve">TOTAL PRESUPUESTO POA </t>
  </si>
  <si>
    <t xml:space="preserve">Plan de Compras y Contrataciones </t>
  </si>
  <si>
    <t>Actividad</t>
  </si>
  <si>
    <t xml:space="preserve">Estas son las actividades asociadas a un producto de POA. </t>
  </si>
  <si>
    <t>Insumos</t>
  </si>
  <si>
    <t xml:space="preserve">Necesidades requeridas para alcanzar la meta. </t>
  </si>
  <si>
    <t xml:space="preserve">Presupuesto de la Activiada </t>
  </si>
  <si>
    <t xml:space="preserve">Monto total requerido para efectuar la actividad. </t>
  </si>
  <si>
    <t xml:space="preserve">Programación de la Inversión </t>
  </si>
  <si>
    <t>Indica los meses en el cual se necesitará relizar el proceso de compra. El mismo debe comenzar entre 30 y 90 días antes según el monto del proceso.</t>
  </si>
  <si>
    <t xml:space="preserve">Programación de la Actividad </t>
  </si>
  <si>
    <t xml:space="preserve">Indica los meses en los cuales se estara ejecutando la actividad. </t>
  </si>
  <si>
    <t xml:space="preserve">Fuente de Financiamiento </t>
  </si>
  <si>
    <t xml:space="preserve">Procedencia de los fondos para la ejecución de la actividad. </t>
  </si>
  <si>
    <t>TOTAL PRESUPUESTO PACC</t>
  </si>
  <si>
    <t xml:space="preserve">                         Matriz Plan Operativo Anual </t>
  </si>
  <si>
    <t>OFICINA GUBERNAMENTAL DE TECNOLOGIAS DE LA INFORMACIÓN Y COMUNICACIÓN (OGTIC)</t>
  </si>
  <si>
    <t>Código:MT-PD-POA-003</t>
  </si>
  <si>
    <t>DIRECCION DE PLANIFICACION Y DESARROLLO</t>
  </si>
  <si>
    <t>Fecha de Creación: 15/12/2021</t>
  </si>
  <si>
    <t>MONITOREO Y EVALUACIÓN PLAN OPERATIVO  2023</t>
  </si>
  <si>
    <t>Fecha de Actualización:11/2023</t>
  </si>
  <si>
    <t>Fecha de Proxima Actualización: 11/2023</t>
  </si>
  <si>
    <t xml:space="preserve">Eje Estratégico PEI: </t>
  </si>
  <si>
    <t>1. FORTALECIMIENTO INSTITUCIONAL</t>
  </si>
  <si>
    <t>1.1: Mejorar la gestión y las competencias de los recursos humanos.</t>
  </si>
  <si>
    <t xml:space="preserve">Resultado Esperado: </t>
  </si>
  <si>
    <t>1.1.2: Fortalecidas las capacidades técnicas y competencias de los recursos humanos</t>
  </si>
  <si>
    <t xml:space="preserve">Unidad Rectora: </t>
  </si>
  <si>
    <t>Dirección General</t>
  </si>
  <si>
    <t xml:space="preserve">Unidad Ejecutora: </t>
  </si>
  <si>
    <t>Departamento de Recursos Humanos</t>
  </si>
  <si>
    <t>Responsable:</t>
  </si>
  <si>
    <t>Renglón de Planificación</t>
  </si>
  <si>
    <t xml:space="preserve">Dirección </t>
  </si>
  <si>
    <t>Departamento/
División</t>
  </si>
  <si>
    <t>No. De Producto</t>
  </si>
  <si>
    <t xml:space="preserve">Producto/
Descripción </t>
  </si>
  <si>
    <t>Tipo de Producto (Terminal / Intermedio)</t>
  </si>
  <si>
    <t>Unidad
de Medida</t>
  </si>
  <si>
    <t xml:space="preserve">Involucrados </t>
  </si>
  <si>
    <t xml:space="preserve">Meta Mensual </t>
  </si>
  <si>
    <t>Gestión de Riesgos</t>
  </si>
  <si>
    <t xml:space="preserve">Renglón 
Financiero </t>
  </si>
  <si>
    <t xml:space="preserve">Encargado(a) para el seguimiento de la actividad </t>
  </si>
  <si>
    <t xml:space="preserve">Meta Anual </t>
  </si>
  <si>
    <t>AÑO</t>
  </si>
  <si>
    <t>T-I</t>
  </si>
  <si>
    <t>T-2</t>
  </si>
  <si>
    <t>T-3</t>
  </si>
  <si>
    <t>T-4</t>
  </si>
  <si>
    <t>Enero</t>
  </si>
  <si>
    <t>Febrero</t>
  </si>
  <si>
    <t xml:space="preserve">Marzo </t>
  </si>
  <si>
    <t xml:space="preserve">Abril </t>
  </si>
  <si>
    <t>Mayo</t>
  </si>
  <si>
    <t xml:space="preserve">Junio </t>
  </si>
  <si>
    <t xml:space="preserve">Julio </t>
  </si>
  <si>
    <t xml:space="preserve">Agosto </t>
  </si>
  <si>
    <t xml:space="preserve">Septiembre </t>
  </si>
  <si>
    <t xml:space="preserve">Octubre </t>
  </si>
  <si>
    <t xml:space="preserve">Noviembre </t>
  </si>
  <si>
    <t xml:space="preserve">Diciembre </t>
  </si>
  <si>
    <t xml:space="preserve">Riesgo Asociado </t>
  </si>
  <si>
    <t>Probabilidad</t>
  </si>
  <si>
    <t xml:space="preserve">Impacto </t>
  </si>
  <si>
    <t>Acción de Mitigación</t>
  </si>
  <si>
    <t xml:space="preserve">Presupuesto </t>
  </si>
  <si>
    <t xml:space="preserve">Departamento de Recursos 
Humanos/ División de reclutamiento, Selección y evaluación del desempeño/ División de Relaciones laborales y Sociales/ División de Registro, control y nómina </t>
  </si>
  <si>
    <t>Producto 1</t>
  </si>
  <si>
    <t>Porcentaje de 
avance</t>
  </si>
  <si>
    <t>Departamento de Recursos Humanos/ DAF/DG</t>
  </si>
  <si>
    <t>N/A</t>
  </si>
  <si>
    <t>Producto 2</t>
  </si>
  <si>
    <r>
      <t xml:space="preserve">Beneficios institucionales   </t>
    </r>
    <r>
      <rPr>
        <sz val="11"/>
        <color theme="1"/>
        <rFont val="Poppins"/>
      </rPr>
      <t xml:space="preserve">Actualizar y ejecutar los beneficios actualmente existente en nuestra institución  e implementar nuevos beneficios para nuestros colaboradores.  </t>
    </r>
  </si>
  <si>
    <t>Correos enviados sobre los beneficios que ofrece la institución, los beneficios solicitados.</t>
  </si>
  <si>
    <t>Departamento de Recursos Humanos/ DAF/PYD/DG</t>
  </si>
  <si>
    <t xml:space="preserve">Producto 3 </t>
  </si>
  <si>
    <t>Correo de solicitud de la encuesta, convocatoria  de encuesta, resultado de la encuesta realizada.</t>
  </si>
  <si>
    <t>Departamento de Recursos Humanos, MAP, DG y PYD</t>
  </si>
  <si>
    <t xml:space="preserve">Producto 4 </t>
  </si>
  <si>
    <r>
      <t xml:space="preserve">Plan de acción de la encuesta
</t>
    </r>
    <r>
      <rPr>
        <sz val="11"/>
        <color theme="1"/>
        <rFont val="Poppins"/>
      </rPr>
      <t xml:space="preserve">Clima laboral implementado           Ejecución del plan de acción según los resultados de la encuesta de clima. </t>
    </r>
  </si>
  <si>
    <t>Acuse de entrega Plan de Acción al MAP</t>
  </si>
  <si>
    <t>Departamento de Recursos Humanos, MAP, Dirección General</t>
  </si>
  <si>
    <t xml:space="preserve">Producto 5 </t>
  </si>
  <si>
    <r>
      <t xml:space="preserve">Ingreso de Personal  </t>
    </r>
    <r>
      <rPr>
        <sz val="11"/>
        <color theme="1"/>
        <rFont val="Poppins"/>
      </rPr>
      <t>Reclutamiento, Selección y contratación del personal, en las distintas modalidades establecidas por el MAP.</t>
    </r>
  </si>
  <si>
    <t xml:space="preserve"> Novedades de nóminas </t>
  </si>
  <si>
    <t>Departamento de Recursos Humanos, Dirección General, DA,  MAP</t>
  </si>
  <si>
    <t xml:space="preserve">Producto 6 </t>
  </si>
  <si>
    <r>
      <t xml:space="preserve">Personal Evaluado                     </t>
    </r>
    <r>
      <rPr>
        <sz val="11"/>
        <color theme="1"/>
        <rFont val="Poppins"/>
      </rPr>
      <t>Elaboración Acuerdos y Evaluaciones de Desempeño.</t>
    </r>
  </si>
  <si>
    <t>Listado de colaboradores y  evaluaciones de desempeño</t>
  </si>
  <si>
    <t>Todas las áreas de la institución</t>
  </si>
  <si>
    <t>1. Fortalecimiento Institucional</t>
  </si>
  <si>
    <t xml:space="preserve">Dirección Planificación y Desarrollo </t>
  </si>
  <si>
    <t xml:space="preserve">Camila Beato </t>
  </si>
  <si>
    <t>Enlace: Melisha Patrone</t>
  </si>
  <si>
    <t xml:space="preserve"> Planificación y Desarrollo </t>
  </si>
  <si>
    <t xml:space="preserve">  Desarrollo Institucional/ 
Calidad en la Gestión/ 
Formulación, Monitoreo y Evaluación de planes, programas y proyectos</t>
  </si>
  <si>
    <r>
      <rPr>
        <b/>
        <sz val="11"/>
        <color theme="1"/>
        <rFont val="Poppins"/>
      </rPr>
      <t>Gestión Documental Institucional</t>
    </r>
    <r>
      <rPr>
        <sz val="11"/>
        <color theme="1"/>
        <rFont val="Poppins"/>
      </rPr>
      <t xml:space="preserve">
Desarrollar toda la documentación institucional para la estandarización de los procedimientos en las diferentes áreas de la institución.</t>
    </r>
  </si>
  <si>
    <t>Porcentaje de
 avance</t>
  </si>
  <si>
    <t>Porcentaje 
avance</t>
  </si>
  <si>
    <t xml:space="preserve">Cronograma </t>
  </si>
  <si>
    <t>Todas las áreas</t>
  </si>
  <si>
    <t>Departamento de 
Desarrollo Institucional</t>
  </si>
  <si>
    <t xml:space="preserve">Producto 2 </t>
  </si>
  <si>
    <t>Porcentaje 
Indicadores</t>
  </si>
  <si>
    <t>Número</t>
  </si>
  <si>
    <t>Informes de Avance</t>
  </si>
  <si>
    <t>Departamento de Desarrollo Institucional 
Departamento Calidad en la Gestión</t>
  </si>
  <si>
    <r>
      <rPr>
        <b/>
        <sz val="11"/>
        <color theme="1"/>
        <rFont val="Poppins"/>
      </rPr>
      <t>Gestión Carta Compromiso al Ciudadano</t>
    </r>
    <r>
      <rPr>
        <sz val="11"/>
        <color theme="1"/>
        <rFont val="Poppins"/>
      </rPr>
      <t xml:space="preserve">
Desarrollar del programa Carta Compromiso asegurando el mantenimiento de indicadores comprometidos. </t>
    </r>
  </si>
  <si>
    <t>Porcentaje
 avance</t>
  </si>
  <si>
    <t>Cronograma avance/ Informe avance</t>
  </si>
  <si>
    <t>Dpto. Servicios de Confianza / Dirección de Atención Ciudadana</t>
  </si>
  <si>
    <t xml:space="preserve">Departamento de Desarrollo Institucional </t>
  </si>
  <si>
    <t>Producto 4</t>
  </si>
  <si>
    <t>Cronograma avance/ Entregables</t>
  </si>
  <si>
    <t>Departamento Calidad en la Gestión</t>
  </si>
  <si>
    <r>
      <rPr>
        <b/>
        <sz val="11"/>
        <color rgb="FF000000"/>
        <rFont val="Poppins"/>
      </rPr>
      <t xml:space="preserve">Encuestas Institucionales
</t>
    </r>
    <r>
      <rPr>
        <sz val="11"/>
        <color rgb="FF000000"/>
        <rFont val="Poppins"/>
      </rPr>
      <t>Encuesta de satisfacción ciudadana puntos GOB y CCG.
Evaluación de servicios adscritos a la carta de compromiso.
Encuesta de satisfacción MAP.</t>
    </r>
  </si>
  <si>
    <t>Cantidad</t>
  </si>
  <si>
    <t>Cantidad de
encuestas
realizadas</t>
  </si>
  <si>
    <t>Encargado de 
Monitoreo y 
Evaluación y
Monitor Estadístico</t>
  </si>
  <si>
    <t>5 Anuales</t>
  </si>
  <si>
    <t>Departamento de Formulación, Monitoreo y Evaluación de Planes, Programas y Proyectos</t>
  </si>
  <si>
    <t>1.1: Mejorar la gestión y las competencias de los recursos humanos..</t>
  </si>
  <si>
    <t>Dirección de Comunicaciones</t>
  </si>
  <si>
    <t>Enlace: Lucía Almonte</t>
  </si>
  <si>
    <t>Comunicaciones</t>
  </si>
  <si>
    <t>Depto. de Relaciones Publicas/
 Depto. De comunicación Digital/
División de Comunicación Interna</t>
  </si>
  <si>
    <r>
      <rPr>
        <b/>
        <sz val="11"/>
        <color theme="1"/>
        <rFont val="Poppins"/>
      </rPr>
      <t xml:space="preserve">Ejecución estrategia de Comunicación Digital 
</t>
    </r>
    <r>
      <rPr>
        <sz val="11"/>
        <color theme="1"/>
        <rFont val="Poppins"/>
      </rPr>
      <t>Implementar el plan de comunicación digital, a medio y largo plazo, con acciones para difundir a través de los medios digitales, nuestros programas, proyectos, iniciativas y actividades, aplicando estrategias personalizadas a cada público objetivo.</t>
    </r>
  </si>
  <si>
    <t>Medios 
digitales</t>
  </si>
  <si>
    <t>Porcentaje de avance</t>
  </si>
  <si>
    <t>Informe de métricas trimestral</t>
  </si>
  <si>
    <t>División de Comunicación Digital</t>
  </si>
  <si>
    <t>Carolin Almonte</t>
  </si>
  <si>
    <r>
      <rPr>
        <b/>
        <sz val="11"/>
        <color theme="1"/>
        <rFont val="Poppins"/>
      </rPr>
      <t xml:space="preserve">Ejecución plan de Comunicación Interna
</t>
    </r>
    <r>
      <rPr>
        <sz val="11"/>
        <color theme="1"/>
        <rFont val="Poppins"/>
      </rPr>
      <t xml:space="preserve">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 </t>
    </r>
  </si>
  <si>
    <t>Canales de comunicación 
interna</t>
  </si>
  <si>
    <t>Encuesta semestral de evaluación y monitoreo</t>
  </si>
  <si>
    <t xml:space="preserve">Carolina Sánchez </t>
  </si>
  <si>
    <r>
      <rPr>
        <b/>
        <sz val="11"/>
        <color rgb="FF000000"/>
        <rFont val="Poppins"/>
      </rPr>
      <t xml:space="preserve">Apoyo a requerimientos comunicacionales de las áreas de la institución
</t>
    </r>
    <r>
      <rPr>
        <sz val="11"/>
        <color rgb="FF000000"/>
        <rFont val="Poppins"/>
      </rPr>
      <t>Brindar asistencia, soporte y colaboración en los requerimientos comunicacionales de las demás áreas de la institución, para contribuir así al cumplimiento de sus objetivos y posicionar la imagen de nuestra entidad, de forma positiva, hacia nuestros públicos.</t>
    </r>
  </si>
  <si>
    <t>Actividades 
realizadas</t>
  </si>
  <si>
    <t>Reportes de ejecución de cada actividad</t>
  </si>
  <si>
    <t>Departamento Relaciones Públicas
Departamento de Comunicación Digital
División de Comunicación Interna</t>
  </si>
  <si>
    <t xml:space="preserve">Directora de 
Comunicaciones </t>
  </si>
  <si>
    <r>
      <rPr>
        <b/>
        <sz val="11"/>
        <color rgb="FF000000"/>
        <rFont val="Poppins"/>
      </rPr>
      <t xml:space="preserve">Ejecución de estrategia posicionamiento e imagen Institucional
</t>
    </r>
    <r>
      <rPr>
        <sz val="11"/>
        <color rgb="FF000000"/>
        <rFont val="Poppins"/>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</si>
  <si>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Nivel de percepción y posicionamiento</t>
  </si>
  <si>
    <t>Estudio de percepción</t>
  </si>
  <si>
    <t>Departamento Relaciones Públicas</t>
  </si>
  <si>
    <t>Departamento
 Relaciones Públicas</t>
  </si>
  <si>
    <t>1.1: Mejorar la gestión de los servicios brindados.</t>
  </si>
  <si>
    <t xml:space="preserve">1.1.2: Fortalecimiento de la infraestructura física, tecnológica y servicios brindados </t>
  </si>
  <si>
    <t>Dirección Datacenter del Estado dominicano</t>
  </si>
  <si>
    <t xml:space="preserve">Enlace: Enmanuel Arias </t>
  </si>
  <si>
    <t xml:space="preserve">Renglón
 Financiero </t>
  </si>
  <si>
    <t xml:space="preserve">Datacenter del Estado Dominicano </t>
  </si>
  <si>
    <r>
      <rPr>
        <b/>
        <sz val="11"/>
        <color rgb="FF000000"/>
        <rFont val="Poppins"/>
      </rPr>
      <t xml:space="preserve">Fortalecimiento del área de operaciones, sistema monitoreo 
</t>
    </r>
    <r>
      <rPr>
        <sz val="11"/>
        <color rgb="FF000000"/>
        <rFont val="Poppins"/>
      </rPr>
      <t>Optimización de herramientas, adquisición de nuevas licencias o servicios para eficientizar las operaciones del DataCenter.</t>
    </r>
  </si>
  <si>
    <t xml:space="preserve">Porcentaje </t>
  </si>
  <si>
    <t>Porcentaje
 de avance</t>
  </si>
  <si>
    <t xml:space="preserve"> Informes y
 Reportes</t>
  </si>
  <si>
    <r>
      <rPr>
        <b/>
        <sz val="11"/>
        <color rgb="FF000000"/>
        <rFont val="Poppins"/>
      </rPr>
      <t xml:space="preserve">Fortalecimiento de  Gestión de Riesgos, Continuidad y Ciberseguridad
</t>
    </r>
    <r>
      <rPr>
        <sz val="11"/>
        <color rgb="FF000000"/>
        <rFont val="Poppins"/>
      </rPr>
      <t>Optimización de herramientas, adquisición de nuevas licencias o servicios para eficientizar la Gestión de Riesgos, Ciberseguridad y  Continuidad.</t>
    </r>
  </si>
  <si>
    <t>Porcentaje 
de avance</t>
  </si>
  <si>
    <t xml:space="preserve">Informes y 
Reportes </t>
  </si>
  <si>
    <t>División de Gestión de Riesgos, Continuidad y Ciberseguridad.</t>
  </si>
  <si>
    <t>Informes ,
 Reportes</t>
  </si>
  <si>
    <r>
      <rPr>
        <b/>
        <sz val="11"/>
        <color rgb="FF000000"/>
        <rFont val="Poppins"/>
      </rPr>
      <t xml:space="preserve">Fortalecimiento del Core de telecomunicación
</t>
    </r>
    <r>
      <rPr>
        <sz val="11"/>
        <color rgb="FF000000"/>
        <rFont val="Poppins"/>
      </rPr>
      <t>Adquirir equipos y licencias</t>
    </r>
  </si>
  <si>
    <t xml:space="preserve"> Informes y 
Reportes</t>
  </si>
  <si>
    <t>Departamento Mantenimiento de Redes.</t>
  </si>
  <si>
    <t>Producto 5</t>
  </si>
  <si>
    <r>
      <rPr>
        <b/>
        <sz val="11"/>
        <color rgb="FF000000"/>
        <rFont val="Poppins"/>
      </rPr>
      <t xml:space="preserve">Adquisición y Renovación de licencias
</t>
    </r>
    <r>
      <rPr>
        <sz val="11"/>
        <color rgb="FF000000"/>
        <rFont val="Poppins"/>
      </rPr>
      <t>Renovar las licencias adquiridas por el  DataCenter.</t>
    </r>
  </si>
  <si>
    <t xml:space="preserve"> Informes y 
Reportes.</t>
  </si>
  <si>
    <t>Producto 6</t>
  </si>
  <si>
    <r>
      <rPr>
        <b/>
        <sz val="11"/>
        <color rgb="FF000000"/>
        <rFont val="Poppins"/>
      </rPr>
      <t xml:space="preserve">Adecuación del área de planta física y estructura del Datacenter
</t>
    </r>
    <r>
      <rPr>
        <sz val="11"/>
        <color rgb="FF000000"/>
        <rFont val="Poppins"/>
      </rPr>
      <t>Mejorar las áreas comunes tales como: Sala de espera, Baños, cocina y cuarto de plantas.</t>
    </r>
  </si>
  <si>
    <t xml:space="preserve"> Informes 
y Reportes.</t>
  </si>
  <si>
    <t>Dep, de Operaciones y Monitoreo/ División de Gestión de Riesgos, Continuidad y Ciberseguridad</t>
  </si>
  <si>
    <t>Producto 7</t>
  </si>
  <si>
    <r>
      <rPr>
        <b/>
        <sz val="11"/>
        <color rgb="FF000000"/>
        <rFont val="Poppins"/>
      </rPr>
      <t xml:space="preserve">Renovación MRS lite y CLOUD Nap del caribe
</t>
    </r>
    <r>
      <rPr>
        <sz val="11"/>
        <color rgb="FF000000"/>
        <rFont val="Poppins"/>
      </rPr>
      <t>Servicio de internet altamente redundante con todos los ISP del país incluyendo un servicio CLOUD adicional.</t>
    </r>
  </si>
  <si>
    <t>Informes 
de renovación</t>
  </si>
  <si>
    <t>División de Administración de Servicios y Proyectos.</t>
  </si>
  <si>
    <t>Dirección DataCenter</t>
  </si>
  <si>
    <t xml:space="preserve">Producto 8 </t>
  </si>
  <si>
    <r>
      <t xml:space="preserve">Renovación Servicio de GCP. </t>
    </r>
    <r>
      <rPr>
        <sz val="11"/>
        <rFont val="Poppins"/>
      </rPr>
      <t>(Administración en la Nube), plataforma de servicios de tecnología de la información en la nube pública de Google, es una infraestructura masiva y vanguardista.</t>
    </r>
  </si>
  <si>
    <t xml:space="preserve">Informe
 de renovación </t>
  </si>
  <si>
    <t xml:space="preserve">1.1: Mejorar las relaciones entre las instituciones gubernamentales, los servicios y las competencias </t>
  </si>
  <si>
    <t>1.1.2: Fortalecidas las capacidades técnicas y competencias de sector</t>
  </si>
  <si>
    <t>Tomas Kelly</t>
  </si>
  <si>
    <t xml:space="preserve">Enlace: Jorge Villar </t>
  </si>
  <si>
    <t>Dirección de Relaciones Interinstucionales e Internacionales</t>
  </si>
  <si>
    <t xml:space="preserve">Producto 1 </t>
  </si>
  <si>
    <t xml:space="preserve">Número </t>
  </si>
  <si>
    <t xml:space="preserve">Informe </t>
  </si>
  <si>
    <t>Director de Relaciones Interinstitucionales y Especialista Encargado de Entrega de Servicios y Continuidad</t>
  </si>
  <si>
    <t>Especialista Encargado de Entrega de Servicios y Continuidad</t>
  </si>
  <si>
    <r>
      <rPr>
        <b/>
        <sz val="11"/>
        <color rgb="FF000000"/>
        <rFont val="Poppins"/>
      </rPr>
      <t xml:space="preserve">Apoyo al fortalecimiento de gestión de firma y entrega de certificados NORTIC 
</t>
    </r>
    <r>
      <rPr>
        <sz val="11"/>
        <color rgb="FF000000"/>
        <rFont val="Poppins"/>
      </rPr>
      <t>Apoyo para el despacho de los certificados NORTIC luego de impresos.</t>
    </r>
  </si>
  <si>
    <t xml:space="preserve"> Especialista Encargado de Entrega de Servicios y Continuidad y Analista Encargado de Continuidad de Acuerdos</t>
  </si>
  <si>
    <t>Analista Encargado de Continuidad de Acuerdos</t>
  </si>
  <si>
    <r>
      <rPr>
        <b/>
        <sz val="11"/>
        <color rgb="FF000000"/>
        <rFont val="Poppins"/>
      </rPr>
      <t>Programa Desarrollo y Fortalecimiento de Capacidades Técnicas de personal TI Instituciones del Estado (2da fase)</t>
    </r>
    <r>
      <rPr>
        <sz val="11"/>
        <color rgb="FF000000"/>
        <rFont val="Poppins"/>
      </rPr>
      <t xml:space="preserve"> 
 Programa de capacitaciones a personal técnico de TI de las instituciones gubernamentales.</t>
    </r>
  </si>
  <si>
    <t>Director de Relaciones Interinstitucionales y  Encargado Operaciones</t>
  </si>
  <si>
    <t>Encargado Operaciones</t>
  </si>
  <si>
    <r>
      <rPr>
        <b/>
        <sz val="11"/>
        <color rgb="FF000000"/>
        <rFont val="Poppins"/>
      </rPr>
      <t>Programa de fortalecimientos de las relaciones interinstitucionales (Segunda fase)</t>
    </r>
    <r>
      <rPr>
        <sz val="11"/>
        <color rgb="FF000000"/>
        <rFont val="Poppins"/>
      </rPr>
      <t xml:space="preserve"> 
 Programa de acercamiento para interrelación con las máximas autoridades y directivos TIC del gobierno.</t>
    </r>
  </si>
  <si>
    <t xml:space="preserve">Informe , cantidad de instituciones </t>
  </si>
  <si>
    <t>Director y Encargados</t>
  </si>
  <si>
    <t>Director de Relaciones Interinstitucionales</t>
  </si>
  <si>
    <t>Responsable de Territorios Conectados</t>
  </si>
  <si>
    <r>
      <rPr>
        <b/>
        <sz val="11"/>
        <color theme="1"/>
        <rFont val="Poppins"/>
      </rPr>
      <t>WAF, Monitoreo Constante Vulnerabilidades WEB.</t>
    </r>
    <r>
      <rPr>
        <sz val="11"/>
        <color theme="1"/>
        <rFont val="Poppins"/>
      </rPr>
      <t xml:space="preserve">
Monitorear de manera constante los aplicativos webs, de la y alojados por la Ogtic, de manera automática y que genere alertas tempranas sobre hallazgos de vulnerabilidades.</t>
    </r>
  </si>
  <si>
    <t>Reportes/Informes,</t>
  </si>
  <si>
    <t>Reportes de hallazgos</t>
  </si>
  <si>
    <t>Departamento de Seguridad y Monitoreo TIC</t>
  </si>
  <si>
    <t>Rafael Ovalle</t>
  </si>
  <si>
    <t>Encargado de Depto.</t>
  </si>
  <si>
    <r>
      <rPr>
        <b/>
        <sz val="11"/>
        <color theme="1"/>
        <rFont val="Poppins"/>
      </rPr>
      <t xml:space="preserve">Actualizaciones Firewalls.
</t>
    </r>
    <r>
      <rPr>
        <sz val="11"/>
        <color theme="1"/>
        <rFont val="Poppins"/>
      </rPr>
      <t xml:space="preserve">Continuar con el fortalecimiento de la protección perimetral en la infraestructura TI de la OGTIC </t>
    </r>
  </si>
  <si>
    <t>Licencias</t>
  </si>
  <si>
    <r>
      <rPr>
        <b/>
        <sz val="11"/>
        <color theme="1"/>
        <rFont val="Poppins"/>
      </rPr>
      <t xml:space="preserve">Actualizaciones EDR (Antivirus)
</t>
    </r>
    <r>
      <rPr>
        <sz val="11"/>
        <color theme="1"/>
        <rFont val="Poppins"/>
      </rPr>
      <t>Actualizar EDR, con características avanzadas con mira de fortalecer la protección antimalware y anti-ataque avanzados persistentes.</t>
    </r>
  </si>
  <si>
    <t>Producto  4</t>
  </si>
  <si>
    <r>
      <rPr>
        <b/>
        <sz val="11"/>
        <color theme="1"/>
        <rFont val="Poppins"/>
      </rPr>
      <t xml:space="preserve">Prueba de Seguridad                                                                                                                                           </t>
    </r>
    <r>
      <rPr>
        <sz val="11"/>
        <color theme="1"/>
        <rFont val="Poppins"/>
      </rPr>
      <t>Identificar y explotar las vulnerabilidades y debilidades en un sistema con el fin de proporcionar recomendaciones para mejorar la seguridad de la red y los sistemas informáticos.</t>
    </r>
  </si>
  <si>
    <t xml:space="preserve">Informes, reporte de hallazgos </t>
  </si>
  <si>
    <t>Informe final de 
auditoría</t>
  </si>
  <si>
    <t>Departamento de Seguridad y Monitoreo TIC, Departamento de tecnología de la información,  y Datacenter</t>
  </si>
  <si>
    <t>Dirección de Atención Ciudadana</t>
  </si>
  <si>
    <t>Actualización Trimestral del Directorio en documento de Excel/Formulario Control de Cambios CC-FO-022</t>
  </si>
  <si>
    <t>4 Actualizaciones
 anuales</t>
  </si>
  <si>
    <t>Control de Firmas/Matriz de entrenamiento y refrescamiento</t>
  </si>
  <si>
    <t>12 Refrescamientos</t>
  </si>
  <si>
    <r>
      <rPr>
        <b/>
        <sz val="11"/>
        <color rgb="FF000000"/>
        <rFont val="Poppins"/>
      </rPr>
      <t xml:space="preserve">Garantizar niveles de servicios, monitoreando Indicadores de Gestión 
</t>
    </r>
    <r>
      <rPr>
        <sz val="11"/>
        <color rgb="FF000000"/>
        <rFont val="Poppins"/>
      </rPr>
      <t>Asegurar la disponibilidad de los servicios en los centros presenciales, punto GOB Sambil, punto GOB Megacentro, punto GOB Expreso.</t>
    </r>
  </si>
  <si>
    <t>Coordinador Operaciones Puntos Gobs/ Encargada Departamento de Servicios Presenciales/ Dirección de Relación Interinstitucionales.</t>
  </si>
  <si>
    <t xml:space="preserve">4 Reporte </t>
  </si>
  <si>
    <t>Encargado de Departamento de Servicios Presenciales</t>
  </si>
  <si>
    <t>Impulsar el Marco de Inversión Digital con la finalidad de generar herramientas que permitan al Estado hacer uso eficiente de los recursos disponibles, contar con una infraestructura sólida, diseñada en función de los datos, que respalde la información de las instituciones gubernamentales y satisfagan los requerimientos y expectativas de los usuarios.</t>
  </si>
  <si>
    <t>Promovida la implementación de las TIC.</t>
  </si>
  <si>
    <t>Dirección de Servicios Digitales Institucionales</t>
  </si>
  <si>
    <t>Manuel Mayrele</t>
  </si>
  <si>
    <t>Servicios Digitales Institucionales</t>
  </si>
  <si>
    <r>
      <rPr>
        <b/>
        <sz val="11"/>
        <color theme="1"/>
        <rFont val="Poppins"/>
      </rPr>
      <t>Emisión de certificados de firma digital</t>
    </r>
    <r>
      <rPr>
        <sz val="11"/>
        <color theme="1"/>
        <rFont val="Poppins"/>
      </rPr>
      <t xml:space="preserve">
	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</si>
  <si>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Certificado
 digital</t>
  </si>
  <si>
    <t>Informe de certificados emitidos</t>
  </si>
  <si>
    <t>Servicios de Confianza</t>
  </si>
  <si>
    <t>3,000</t>
  </si>
  <si>
    <t>Ysaura Sánchez</t>
  </si>
  <si>
    <t>Encargada de Depto. de Servicio de confianza</t>
  </si>
  <si>
    <r>
      <rPr>
        <b/>
        <sz val="11"/>
        <color theme="1"/>
        <rFont val="Poppins"/>
      </rPr>
      <t>Implementación de Buzón de Firma Gubernamental - Firma GOB</t>
    </r>
    <r>
      <rPr>
        <sz val="11"/>
        <color theme="1"/>
        <rFont val="Poppins"/>
      </rPr>
      <t xml:space="preserve">
	Proveer a los organismos gubernamentales un sistema porta firmas  para administrar el flujo de los documentos que han de ser firmados digitalmente.</t>
    </r>
  </si>
  <si>
    <t>Institución</t>
  </si>
  <si>
    <t>Informe de implementación de Firma GOB</t>
  </si>
  <si>
    <r>
      <rPr>
        <b/>
        <sz val="11"/>
        <color theme="1"/>
        <rFont val="Poppins"/>
      </rPr>
      <t>Implementación de Infraestructura PKI y HSM en el Datacenter del Estado</t>
    </r>
    <r>
      <rPr>
        <sz val="11"/>
        <color theme="1"/>
        <rFont val="Poppins"/>
      </rPr>
      <t xml:space="preserve">
	Adquisición de Dispositivo HSM (Hadware) para la implantación y migración de desarrollo PKI (Software) al DataCenter del Estado Dominicano.</t>
    </r>
  </si>
  <si>
    <t>Hadware</t>
  </si>
  <si>
    <t>Informe de implementación</t>
  </si>
  <si>
    <r>
      <rPr>
        <b/>
        <sz val="11"/>
        <color theme="1"/>
        <rFont val="Poppins"/>
      </rPr>
      <t>Portal Único de Transparencia - Fase de Migración instituciones - Fase 4</t>
    </r>
    <r>
      <rPr>
        <sz val="11"/>
        <color theme="1"/>
        <rFont val="Poppins"/>
      </rPr>
      <t xml:space="preserve">
	En esta fase se prevé que los módulos de nóminas y presupuestos interoperen entre sí.</t>
    </r>
  </si>
  <si>
    <t>Portal</t>
  </si>
  <si>
    <t>Informe de migración y despliegue de la fase 4</t>
  </si>
  <si>
    <t>Plataformas y Servicios</t>
  </si>
  <si>
    <t xml:space="preserve">Encargado Depto. de 
plataforma y servicios </t>
  </si>
  <si>
    <r>
      <rPr>
        <b/>
        <sz val="11"/>
        <color theme="1"/>
        <rFont val="Poppins"/>
      </rPr>
      <t xml:space="preserve">	Portal GOB.DO</t>
    </r>
    <r>
      <rPr>
        <sz val="11"/>
        <color theme="1"/>
        <rFont val="Poppins"/>
      </rPr>
      <t xml:space="preserve">
	En este portal se integrarán los servicios públicos que se enmarcan dentro del Proyecto Burocracia Cero y que tributan a varias instituciones gubernamentales.</t>
    </r>
  </si>
  <si>
    <t>Plataforma</t>
  </si>
  <si>
    <t>Informe de
 ejecución</t>
  </si>
  <si>
    <t>-</t>
  </si>
  <si>
    <r>
      <rPr>
        <b/>
        <sz val="11"/>
        <color theme="1"/>
        <rFont val="Poppins"/>
      </rPr>
      <t xml:space="preserve">	Creación de nuevo Portal 311</t>
    </r>
    <r>
      <rPr>
        <sz val="11"/>
        <color theme="1"/>
        <rFont val="Poppins"/>
      </rPr>
      <t xml:space="preserve">
	Desarrollo de una nueva plataforma para el Portal 311.</t>
    </r>
  </si>
  <si>
    <t>Informe de 
ejecución</t>
  </si>
  <si>
    <r>
      <t xml:space="preserve">Desarrollo del Portafirmas Gubernamental
</t>
    </r>
    <r>
      <rPr>
        <sz val="11"/>
        <color theme="1"/>
        <rFont val="Poppins"/>
      </rPr>
      <t xml:space="preserve">	Elaborar un buzón portafirmas para gestionar flujos, vistos buenos y firma de documentos electrónicos, con el objetivo de tener una herramienta adaptada a las realidades del gobierno dominicano y aportar con la reducción del gasto público, evitando tener que adquirir anualmente licencias costosas para los fines.</t>
    </r>
  </si>
  <si>
    <t>Informe de
 Desarrollo</t>
  </si>
  <si>
    <t>Producto 8</t>
  </si>
  <si>
    <r>
      <rPr>
        <b/>
        <sz val="11"/>
        <color theme="1"/>
        <rFont val="Poppins"/>
      </rPr>
      <t>Asistencia técnica especializada para la transformación digital de las instituciones gubernamentales</t>
    </r>
    <r>
      <rPr>
        <sz val="11"/>
        <color theme="1"/>
        <rFont val="Poppins"/>
      </rPr>
      <t xml:space="preserve">
	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</si>
  <si>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Asistencias</t>
  </si>
  <si>
    <t>Informes de asistencias brindadas</t>
  </si>
  <si>
    <t>Proyectos TI</t>
  </si>
  <si>
    <t>Mario Adames</t>
  </si>
  <si>
    <t xml:space="preserve">Encargado de División 
de Consultoría Digital </t>
  </si>
  <si>
    <t>Burocracia cero</t>
  </si>
  <si>
    <t>Automatización y Digitalización de Servicios Públicos Priorizados</t>
  </si>
  <si>
    <t>Modelado en BPMN, automatización de servicios e integración de servicios en el Portal GOB.DO</t>
  </si>
  <si>
    <t>Servicio</t>
  </si>
  <si>
    <t>Informe de servicios automatizados</t>
  </si>
  <si>
    <t>Dirección de Digitalización y Entrega de Proyectos Priorizados</t>
  </si>
  <si>
    <t>Kelly Suero</t>
  </si>
  <si>
    <t xml:space="preserve">Encargada de Depto.
 de proyectos TIC </t>
  </si>
  <si>
    <t>Operatividad de la Unidad de Gestión de Resultados - Burocracia Cero</t>
  </si>
  <si>
    <t>Realizar talleres y encuentros de socialización tanto con las instituciones involucradas para ofrecer los servicios públicos a nivel nacional e internacional, como con los ciudadanos que demandan de esos servicios.</t>
  </si>
  <si>
    <t>Informe de actividades realizadas</t>
  </si>
  <si>
    <t>Dirección Jurídica</t>
  </si>
  <si>
    <t xml:space="preserve"> Marlene Decenas</t>
  </si>
  <si>
    <t>Enlace: Gisselle Taveras</t>
  </si>
  <si>
    <t>Notarización</t>
  </si>
  <si>
    <t>Unidad</t>
  </si>
  <si>
    <t>Informe</t>
  </si>
  <si>
    <t xml:space="preserve">Dirección Administrativa y Financiera </t>
  </si>
  <si>
    <t xml:space="preserve">Contratación de Recursos Humanos </t>
  </si>
  <si>
    <t>Dirección Administrativa y Financiera/ Departamento de Recursos Humanos</t>
  </si>
  <si>
    <t>3. Innovación, Datos e Interoperabilidad</t>
  </si>
  <si>
    <t xml:space="preserve"> 3.1 Diseñar iniciativas que promuevan la adopción y uso de las TIC,  mediante manejo eficiente de datos y la optimización de la interoperabilidad entre los diferentes sistemas para incrementar la capacidad de intercambiar información..</t>
  </si>
  <si>
    <t>3.1.1 Desarrollo de bloque de software reutilizables para las instituciones gubernamentales, Desarrollo de APIs que faciliten la interoperabilidad gubernamental</t>
  </si>
  <si>
    <t>Dirección GeDirección de Transformación Digital Gubernamentalneral</t>
  </si>
  <si>
    <t>Dirección de Transformación Digital Gubernamental</t>
  </si>
  <si>
    <t>Depto. Arquitectura</t>
  </si>
  <si>
    <r>
      <rPr>
        <b/>
        <sz val="11"/>
        <color rgb="FF000000"/>
        <rFont val="Poppins"/>
      </rPr>
      <t xml:space="preserve">Creación de bloques de Software para modularidad gubernamental
</t>
    </r>
    <r>
      <rPr>
        <sz val="11"/>
        <color rgb="FF000000"/>
        <rFont val="Poppins"/>
      </rPr>
      <t xml:space="preserve">Definición de bloques por prioridades y necesidades
Creación de unidades de software.
</t>
    </r>
    <r>
      <rPr>
        <b/>
        <sz val="11"/>
        <color rgb="FF000000"/>
        <rFont val="Poppins"/>
      </rPr>
      <t xml:space="preserve">
</t>
    </r>
  </si>
  <si>
    <t>Planificación de Bloques a crear y la evidencia de los bloques creados</t>
  </si>
  <si>
    <t>Departamento de Arquitectura</t>
  </si>
  <si>
    <t>Enc. Departamento de 
Arquitectura</t>
  </si>
  <si>
    <r>
      <t>Implementación de la plataforma de interoperabilidad
-</t>
    </r>
    <r>
      <rPr>
        <sz val="11"/>
        <color theme="1"/>
        <rFont val="Poppins"/>
      </rPr>
      <t>Identificación de entidades y servicios interoperables por ecosistemas priorizados.
-Definición de Esquemas y Estructuras de Datos.
-Acompañamiento en el diseño de APIs.
-Desarrollo y publicación de API transversales por ecosistema.
-Validación de resultados.</t>
    </r>
  </si>
  <si>
    <t>Instituciones
 integradas</t>
  </si>
  <si>
    <t>Departamento de Arquitectura/ Data Center / Departamento de Proyectos</t>
  </si>
  <si>
    <t>Enc. Departamento de Arquitectura
 arquitectura Digital</t>
  </si>
  <si>
    <t>Producto 3</t>
  </si>
  <si>
    <t>Cantidad de portales gubernamentales usando el servicio de autenticación</t>
  </si>
  <si>
    <t>Departamento de Arquitectura/ Departamento de Normas/ Departamento de Innovación</t>
  </si>
  <si>
    <t>Alexander Hilario</t>
  </si>
  <si>
    <t>Enc. Departamento de
 Arquitectura</t>
  </si>
  <si>
    <t>Creación del prototipo
 Data Wherehouse</t>
  </si>
  <si>
    <t>Departamento de Arquitectura/ Data Center</t>
  </si>
  <si>
    <t>Documento Referencial elaborado</t>
  </si>
  <si>
    <t xml:space="preserve">Departamento de Arquitectura / Departamento de Innovación/Departamento de Proyectos/ Departamento de Normas </t>
  </si>
  <si>
    <r>
      <rPr>
        <b/>
        <sz val="11"/>
        <color rgb="FF000000"/>
        <rFont val="Poppins"/>
      </rPr>
      <t xml:space="preserve">Desarrollo e implementación de Plataforma para la gestión y visualización de datos abiertos
</t>
    </r>
    <r>
      <rPr>
        <sz val="11"/>
        <color rgb="FF000000"/>
        <rFont val="Poppins"/>
      </rPr>
      <t>-Identificación y selección de solución.
-Desarrollo y adaptación de plataforma a necesidades del programa.
-Implementación y puesta en operación de la Plataforma.</t>
    </r>
  </si>
  <si>
    <t xml:space="preserve">Plataforma de
 Gestión </t>
  </si>
  <si>
    <t>Departamento de Arquitectura/ Servicios Digitales/ Departamento de Normas/ Departamento de Proyectos/ Departamento de Innovación</t>
  </si>
  <si>
    <t>Enc. Departamento de Arquitectura
 Arquitectura Digital</t>
  </si>
  <si>
    <t xml:space="preserve"> Depto. de Estudios e Investigación de Gobierno Digital</t>
  </si>
  <si>
    <r>
      <t xml:space="preserve">Medición en TIC y Gobierno Electrónico
</t>
    </r>
    <r>
      <rPr>
        <sz val="11"/>
        <color theme="1"/>
        <rFont val="Poppins"/>
      </rPr>
      <t>-Medición de las instituciones del Estado Dominicano en TIC y Gobierno Electrónico.
-Medición de los gobiernos municipales en TIC y Gobierno Electrónico.
-Fortalecimiento del Índice de Uso de TIC e Implementación de e-Gobierno en la República Dominicana (iTICge) .</t>
    </r>
  </si>
  <si>
    <t>Porcentaje
de avance</t>
  </si>
  <si>
    <t>Calendario de ejecución / SISTICGE  Actualizado</t>
  </si>
  <si>
    <t xml:space="preserve">Depto de Estudios e Investigación Gobierno Digital </t>
  </si>
  <si>
    <t xml:space="preserve">Enc. del Depto de Innovación Digital  </t>
  </si>
  <si>
    <r>
      <t xml:space="preserve">Análisis nivel de satisfacción servicios públicos digitales
</t>
    </r>
    <r>
      <rPr>
        <sz val="11"/>
        <color theme="1"/>
        <rFont val="Poppins"/>
      </rPr>
      <t>-Levantamiento de datos sobre el nivel de satisfacción de servicios públicos digitales..
-Análisis y presentación de resultados.</t>
    </r>
  </si>
  <si>
    <t>Documento publicado</t>
  </si>
  <si>
    <t>15,000,000</t>
  </si>
  <si>
    <r>
      <rPr>
        <b/>
        <sz val="11"/>
        <color rgb="FF000000"/>
        <rFont val="Poppins"/>
      </rPr>
      <t xml:space="preserve">Índice Nacional de Desarrollo Digital
</t>
    </r>
    <r>
      <rPr>
        <sz val="11"/>
        <color rgb="FF000000"/>
        <rFont val="Poppins"/>
      </rPr>
      <t>-Matriz de indicadores por eje de la Agenda Digital 2030. Revisión, depuración, selección y ponderación de indicadores.
-Mapeo y diagnóstico de fuentes de los indicadores del Índice.
-Diseño del índice Nacional de Desarrollo Digital (levantamiento de datos y revisión de la metodología)
-Diseño de portal datos TIC con la plaforma del Índice Nacional de Desarrollo Digital o propuesta.
-Lanzamiento y presentación del INDD.</t>
    </r>
  </si>
  <si>
    <t xml:space="preserve">Porcentaje 
de avance </t>
  </si>
  <si>
    <t>30,000,000</t>
  </si>
  <si>
    <t>Eddi Díaz</t>
  </si>
  <si>
    <r>
      <t xml:space="preserve">Cuenta Satélite TIC
</t>
    </r>
    <r>
      <rPr>
        <sz val="11"/>
        <color theme="1"/>
        <rFont val="Poppins"/>
      </rPr>
      <t>-Diseño de una metodología siguiendo la rigurosidad del sistema de cuentas nacionales.
-Levantamiento de información del sector por el lado de la oferta y la demanda.</t>
    </r>
  </si>
  <si>
    <t>Documento 
publicado</t>
  </si>
  <si>
    <t>10,000,000</t>
  </si>
  <si>
    <r>
      <t xml:space="preserve">Modelo de Gobernanza Digital
</t>
    </r>
    <r>
      <rPr>
        <sz val="11"/>
        <color theme="1"/>
        <rFont val="Poppins"/>
      </rPr>
      <t>Definición, diagnóstico y presentación de hallazgos.</t>
    </r>
  </si>
  <si>
    <t>Documento
 publicado</t>
  </si>
  <si>
    <r>
      <t xml:space="preserve">Elaboración de estudio sobre el nivel de digitalización de los diferentes poderes y órganos autónomos del Estado
</t>
    </r>
    <r>
      <rPr>
        <sz val="11"/>
        <color theme="1"/>
        <rFont val="Poppins"/>
      </rPr>
      <t>Levantamiento de situación, de los distintos poderes públicos, órganos constitucionales, organismos autónomos y gobiernos locales, en materia de transformación digital, haciendo énfasis en su marco normativo, con el propósito de ir consolidando la integración de estos a la transformación digital del Estado a través de propuestas de unificación normativa.</t>
    </r>
  </si>
  <si>
    <t xml:space="preserve">Documento publicado       Informes de avance. </t>
  </si>
  <si>
    <t xml:space="preserve">Consultor Transformación
 Digital </t>
  </si>
  <si>
    <t xml:space="preserve">Producto 7 </t>
  </si>
  <si>
    <r>
      <t xml:space="preserve">Investigación y estudios sobre temas de transformación digital
</t>
    </r>
    <r>
      <rPr>
        <sz val="11"/>
        <color theme="1"/>
        <rFont val="Poppins"/>
      </rPr>
      <t>Elaboración, análisis y redacción de estudios sobre temas de transformación digital.</t>
    </r>
  </si>
  <si>
    <t>1,500,000</t>
  </si>
  <si>
    <t>Depto. de Normas y Estándares</t>
  </si>
  <si>
    <r>
      <rPr>
        <b/>
        <sz val="11"/>
        <color theme="1"/>
        <rFont val="Poppins"/>
      </rPr>
      <t>Recertificación de 60 Organismos Gubernamentales</t>
    </r>
    <r>
      <rPr>
        <sz val="11"/>
        <color theme="1"/>
        <rFont val="Poppins"/>
      </rPr>
      <t xml:space="preserve">
Brindar acompañamiento a los organismos gubernamentales que buscan mantener el cumplimiento de los estándares NORTIC certificados.  </t>
    </r>
  </si>
  <si>
    <t>Informe de evaluación en consultoría</t>
  </si>
  <si>
    <t>Kelvin Osorio</t>
  </si>
  <si>
    <t>Auditar los organismos que han solicitado recertificaciones en las NORTIC indicadas en sus solicitudes.</t>
  </si>
  <si>
    <t>Informe de auditorías</t>
  </si>
  <si>
    <t>Emmanuel Reyes</t>
  </si>
  <si>
    <r>
      <rPr>
        <b/>
        <sz val="11"/>
        <color rgb="FF000000"/>
        <rFont val="Poppins"/>
      </rPr>
      <t>Emisión de nuevas certificaciones a organismos gubernamentales</t>
    </r>
    <r>
      <rPr>
        <sz val="11"/>
        <color rgb="FF000000"/>
        <rFont val="Poppins"/>
      </rPr>
      <t xml:space="preserve">
Brindar acompañamiento a los organismos gubernamentales que buscan avanzar en el modelo de madurez de ampliando su cumplimiento con nuevas certificaciones NORTIC.</t>
    </r>
  </si>
  <si>
    <t>Auditar los organismos que han solicitado nuevas certificaciones NORTIC.</t>
  </si>
  <si>
    <t>Informes de auditorías</t>
  </si>
  <si>
    <r>
      <rPr>
        <b/>
        <sz val="11"/>
        <color rgb="FF000000"/>
        <rFont val="Poppins"/>
      </rPr>
      <t xml:space="preserve">Actualización del Marco Normativo de TIC y Gobierno Digital de la República Dominicana
</t>
    </r>
    <r>
      <rPr>
        <sz val="11"/>
        <color rgb="FF000000"/>
        <rFont val="Poppins"/>
      </rPr>
      <t>Actualización de 3 componentes del Marco Normativo de Uso de TIC y Gobierno Digital (NORTIC y Guías).</t>
    </r>
  </si>
  <si>
    <t>Borradores de los componentes actualizados</t>
  </si>
  <si>
    <t xml:space="preserve">3
</t>
  </si>
  <si>
    <t>Christian Gil</t>
  </si>
  <si>
    <t>Creación de un nuevo componente para el Marco Normativo de Uso de TIC y Gobierno Digital (Norma técnica).</t>
  </si>
  <si>
    <t>Borrador del componente elaborado</t>
  </si>
  <si>
    <t xml:space="preserve">1
</t>
  </si>
  <si>
    <r>
      <rPr>
        <b/>
        <sz val="11"/>
        <color theme="1"/>
        <rFont val="Poppins"/>
      </rPr>
      <t>Talleres de capacitación Marco Normativo de TIC y Gobierno Digital de la República Dominicana</t>
    </r>
    <r>
      <rPr>
        <sz val="11"/>
        <color theme="1"/>
        <rFont val="Poppins"/>
      </rPr>
      <t xml:space="preserve">
Organización y ejecución de 2 talleres anuales para capacitación a diferentes organismos gubernamentales en las normas y estándares desarrollados por OGTIC.</t>
    </r>
  </si>
  <si>
    <t xml:space="preserve">Talleres realizados </t>
  </si>
  <si>
    <t xml:space="preserve">Implementación del Sistema  de Diseño del Estado Dominicano a portales institucionales 
</t>
  </si>
  <si>
    <t>Personas</t>
  </si>
  <si>
    <t>Portales institucionales que lo implementen</t>
  </si>
  <si>
    <t>División de Servicios Digitales/ Dirección de TI</t>
  </si>
  <si>
    <r>
      <rPr>
        <b/>
        <sz val="11"/>
        <color rgb="FF000000"/>
        <rFont val="Poppins"/>
      </rPr>
      <t xml:space="preserve">Portal del Estado Dominicano
</t>
    </r>
    <r>
      <rPr>
        <sz val="11"/>
        <color rgb="FF000000"/>
        <rFont val="Poppins"/>
      </rPr>
      <t>Diseño y desarrollo componentes de mejora experiencia de usuario y mejores practicas del portal del Estado Dominicano (Sistema Onmicanal).</t>
    </r>
  </si>
  <si>
    <r>
      <rPr>
        <b/>
        <sz val="11"/>
        <color rgb="FF000000"/>
        <rFont val="Poppins"/>
      </rPr>
      <t xml:space="preserve">Dominicana Innova 2023
</t>
    </r>
    <r>
      <rPr>
        <sz val="11"/>
        <color rgb="FF000000"/>
        <rFont val="Poppins"/>
      </rPr>
      <t>Conceptualización de Dominicana Innova 2023
Definición y socialización con los actores del Gabinete de Innovación
Identificación de necesidades y proceso de compra 
Lanzamiento de Dominicana Innova 2023
Desarrollo de Dominicana Innova 2023.</t>
    </r>
  </si>
  <si>
    <t>Informes de
 avances</t>
  </si>
  <si>
    <t>División  de Servicios Digitales/ Dirección de TI / Dpto. de Arquitectura Digital</t>
  </si>
  <si>
    <r>
      <rPr>
        <b/>
        <sz val="11"/>
        <color rgb="FF000000"/>
        <rFont val="Poppins"/>
      </rPr>
      <t xml:space="preserve">Convocatoria a Soluciones Disruptivas para Desafíos Públicos 
</t>
    </r>
    <r>
      <rPr>
        <sz val="11"/>
        <color rgb="FF000000"/>
        <rFont val="Poppins"/>
      </rPr>
      <t xml:space="preserve">Convocatoria a Soluciones Disruptivas para Desafíos Públicos 
Conceptualización de la convocatoria
Diseño del instrumento de evaluación
Lanzamiento de la convocatoria 
Difusión de la convocatoria
Selección de ganadores
Desarrollo de proyectos seleccionados por medio de la metodología del Labotario de Innovación Digital </t>
    </r>
    <r>
      <rPr>
        <b/>
        <sz val="11"/>
        <color rgb="FF000000"/>
        <rFont val="Poppins"/>
      </rPr>
      <t xml:space="preserve"> .</t>
    </r>
  </si>
  <si>
    <t xml:space="preserve">Informe de 
resultado </t>
  </si>
  <si>
    <t xml:space="preserve">División de Cultura del Cambio Digital </t>
  </si>
  <si>
    <t>Bases de la convocatoria/ Lanzamiento</t>
  </si>
  <si>
    <t xml:space="preserve">Departamento de Innovación Digital </t>
  </si>
  <si>
    <r>
      <rPr>
        <b/>
        <sz val="11"/>
        <color rgb="FF000000"/>
        <rFont val="Poppins"/>
      </rPr>
      <t xml:space="preserve">Plan Anual de Capacitaciones de Cultura del Cambio Digital
</t>
    </r>
    <r>
      <rPr>
        <sz val="11"/>
        <color rgb="FF000000"/>
        <rFont val="Poppins"/>
      </rPr>
      <t xml:space="preserve">Plan Anual de Capacitaciones de Cultura del Cambio Digital
Elaboración del plan anual de capacitaciones de cultura del cambio digital. </t>
    </r>
  </si>
  <si>
    <t>Plan anual de publicaciones/Documento</t>
  </si>
  <si>
    <t xml:space="preserve">Richard Reyes </t>
  </si>
  <si>
    <t xml:space="preserve">Renglón Financiero </t>
  </si>
  <si>
    <r>
      <rPr>
        <b/>
        <sz val="11"/>
        <color rgb="FF000000"/>
        <rFont val="Poppins"/>
      </rPr>
      <t xml:space="preserve">Herramienta necesaria para realizar las funciones diarias del encargado de división de operaciones
</t>
    </r>
    <r>
      <rPr>
        <sz val="11"/>
        <color rgb="FF000000"/>
        <rFont val="Poppins"/>
      </rPr>
      <t>Actualmente los monitores que posee la división de operaciones son pequeños, limitando el trabajo y productividad, las funciones del encargado tienen que ver con la operatividad, informes, reportes y monitoreo, y se debe tener la capacidad de visualizar distintas herramientas a un tamaño adecuado y con varias pantallas.</t>
    </r>
  </si>
  <si>
    <t>Proyecto puntos 
gob</t>
  </si>
  <si>
    <r>
      <rPr>
        <b/>
        <sz val="11"/>
        <color rgb="FF000000"/>
        <rFont val="Poppins"/>
      </rPr>
      <t>Implementación de nueva plantilla del portal institucional OGTIC</t>
    </r>
    <r>
      <rPr>
        <sz val="11"/>
        <color rgb="FF000000"/>
        <rFont val="Poppins"/>
      </rPr>
      <t xml:space="preserve">                                                       Poner en marcha la nueva plantilla institucional basado en el nuevo sistema de Diseño en conjunto con la certificación de las NORTIC A2, B2 A6 Y A4</t>
    </r>
  </si>
  <si>
    <t>Certificaciones 
aprobadas</t>
  </si>
  <si>
    <t>Certificaciones
 aprobadas</t>
  </si>
  <si>
    <r>
      <rPr>
        <b/>
        <sz val="11"/>
        <color rgb="FF000000"/>
        <rFont val="Poppins"/>
      </rPr>
      <t>Implementar la Intranet</t>
    </r>
    <r>
      <rPr>
        <sz val="11"/>
        <color rgb="FF000000"/>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r>
      <rPr>
        <sz val="11"/>
        <color rgb="FF202124"/>
        <rFont val="Poppins"/>
      </rPr>
      <t>.</t>
    </r>
  </si>
  <si>
    <t>Aplicación 
implementada</t>
  </si>
  <si>
    <r>
      <rPr>
        <b/>
        <sz val="11"/>
        <color rgb="FF000000"/>
        <rFont val="Poppins"/>
      </rPr>
      <t xml:space="preserve">Implementar un CRM      </t>
    </r>
    <r>
      <rPr>
        <sz val="11"/>
        <color rgb="FF000000"/>
        <rFont val="Poppins"/>
      </rPr>
      <t xml:space="preserve">                                  Poner en marcha un sistema que contenga un conjunto de prácticas, estrategias tecnologías enfocadas en la relación del representante al cliente en conjunto con el cliente.</t>
    </r>
  </si>
  <si>
    <t>Puesta en práctica de la aplicación</t>
  </si>
  <si>
    <t>Producto 9</t>
  </si>
  <si>
    <r>
      <rPr>
        <b/>
        <sz val="11"/>
        <color rgb="FF000000"/>
        <rFont val="Poppins"/>
      </rPr>
      <t>Diseñar y Desarrollar un sistema de evaluación Digital NORTIC</t>
    </r>
    <r>
      <rPr>
        <sz val="11"/>
        <color rgb="FF000000"/>
        <rFont val="Poppins"/>
      </rPr>
      <t xml:space="preserve">              Implementar un sistema que ayude reducir tanto la cantidad de documentación manejada por este departamento como facilitar el proceso para las instituciones públicas en proceso de certificación y recertificación.</t>
    </r>
  </si>
  <si>
    <t>Aplicación
 implementada</t>
  </si>
  <si>
    <t>Producto 10</t>
  </si>
  <si>
    <r>
      <rPr>
        <b/>
        <sz val="11"/>
        <color rgb="FF000000"/>
        <rFont val="Poppins"/>
      </rPr>
      <t xml:space="preserve">Proyecto Service Desk                    </t>
    </r>
    <r>
      <rPr>
        <sz val="11"/>
        <color rgb="FF000000"/>
        <rFont val="Poppins"/>
      </rPr>
      <t xml:space="preserve"> Implementar un recursos tecnológicos y humanos, para prestar servicios con la posibilidad de gestionar y soluciona.   </t>
    </r>
    <r>
      <rPr>
        <b/>
        <sz val="11"/>
        <color rgb="FF000000"/>
        <rFont val="Poppins"/>
      </rPr>
      <t xml:space="preserve">     </t>
    </r>
  </si>
  <si>
    <t>Departamento de Servicios TIC </t>
  </si>
  <si>
    <t>Código:MT-PD-PACC-003</t>
  </si>
  <si>
    <t xml:space="preserve">OFICINA GUBERNAMENTAL DE TECNOLOGIAS DE LA INFORMACIÓN Y COMUNICACIÓN </t>
  </si>
  <si>
    <t>Fecha de Creación: 21/12/2021</t>
  </si>
  <si>
    <t>PLAN ANUAL DE COMPRAS Y CONTRATACIONES (PACC)</t>
  </si>
  <si>
    <t>Fecha de Actualización: 05/2022</t>
  </si>
  <si>
    <t>Fecha Proxima Revisión: 05/2023</t>
  </si>
  <si>
    <t xml:space="preserve">DIRECCIÓN DE PLANIFICACIÓN Y DESARROLLO </t>
  </si>
  <si>
    <t xml:space="preserve">PROGRAMA DE ACTIVIDADES </t>
  </si>
  <si>
    <t>Actividad / Meta de POA</t>
  </si>
  <si>
    <t xml:space="preserve">Insumos </t>
  </si>
  <si>
    <r>
      <t xml:space="preserve">Presupuesto por Actividad           </t>
    </r>
    <r>
      <rPr>
        <b/>
        <sz val="10"/>
        <color rgb="FFFF0000"/>
        <rFont val="Poppins"/>
      </rPr>
      <t>*</t>
    </r>
    <r>
      <rPr>
        <b/>
        <sz val="8"/>
        <color theme="0"/>
        <rFont val="Poppins"/>
      </rPr>
      <t>(Sumar insumos de la actividad)</t>
    </r>
  </si>
  <si>
    <r>
      <t xml:space="preserve">Programación de la Inversión (RD$)                                                                                                                                                               </t>
    </r>
    <r>
      <rPr>
        <b/>
        <sz val="10"/>
        <color rgb="FFFF0000"/>
        <rFont val="Poppins"/>
      </rPr>
      <t>*</t>
    </r>
    <r>
      <rPr>
        <b/>
        <sz val="10"/>
        <color theme="0"/>
        <rFont val="Poppins"/>
      </rPr>
      <t>(</t>
    </r>
    <r>
      <rPr>
        <b/>
        <sz val="8"/>
        <color theme="0"/>
        <rFont val="Poppins"/>
      </rPr>
      <t>Desgloce de la cantidad de insumos)</t>
    </r>
  </si>
  <si>
    <r>
      <t xml:space="preserve">Programación de la actividad                                                                                                                                                                                                                        </t>
    </r>
    <r>
      <rPr>
        <b/>
        <sz val="8"/>
        <color rgb="FFFF0000"/>
        <rFont val="Poppins"/>
      </rPr>
      <t>*</t>
    </r>
    <r>
      <rPr>
        <b/>
        <sz val="8"/>
        <color theme="0"/>
        <rFont val="Poppins"/>
      </rPr>
      <t>(Sombrear con color)</t>
    </r>
  </si>
  <si>
    <t>T-1</t>
  </si>
  <si>
    <t xml:space="preserve">Identificación </t>
  </si>
  <si>
    <t xml:space="preserve">Costo Unitario </t>
  </si>
  <si>
    <t xml:space="preserve">Costo Total </t>
  </si>
  <si>
    <t xml:space="preserve">Enero </t>
  </si>
  <si>
    <t xml:space="preserve">Febrero </t>
  </si>
  <si>
    <t>Marzo</t>
  </si>
  <si>
    <t xml:space="preserve">Mayo </t>
  </si>
  <si>
    <t xml:space="preserve">TOTAL </t>
  </si>
  <si>
    <t>Año 2022</t>
  </si>
  <si>
    <t>Año 2023</t>
  </si>
  <si>
    <t>Año 2024</t>
  </si>
  <si>
    <t>Año 2025</t>
  </si>
  <si>
    <t xml:space="preserve">Unidades de Medidas </t>
  </si>
  <si>
    <t xml:space="preserve">Botellones </t>
  </si>
  <si>
    <t xml:space="preserve">Cajas </t>
  </si>
  <si>
    <t xml:space="preserve">Docena </t>
  </si>
  <si>
    <t xml:space="preserve">Fardos </t>
  </si>
  <si>
    <t xml:space="preserve">Galones </t>
  </si>
  <si>
    <t xml:space="preserve">Libras </t>
  </si>
  <si>
    <t>Pies</t>
  </si>
  <si>
    <t xml:space="preserve">Resmas </t>
  </si>
  <si>
    <t xml:space="preserve">Unidades </t>
  </si>
  <si>
    <t>Objetivo Estratégico:</t>
  </si>
  <si>
    <t>Gloris Pérez</t>
  </si>
  <si>
    <t xml:space="preserve">Johanna Fernández </t>
  </si>
  <si>
    <r>
      <t xml:space="preserve">Personal capacitado 
</t>
    </r>
    <r>
      <rPr>
        <sz val="11"/>
        <color theme="1"/>
        <rFont val="Poppins"/>
      </rPr>
      <t>Capacitar al personal de la institución de acuerdo a las necesidades levantadas según el análisis y registro de la detención de necesidades de capacitación.</t>
    </r>
  </si>
  <si>
    <t>Informe de capacitación, registro detención de necesidades de capacitación, registro de participación, certificado.</t>
  </si>
  <si>
    <t>División de Reclutamiento, Selección y Evaluación del Desempeño.</t>
  </si>
  <si>
    <r>
      <t xml:space="preserve">Personal Encuestado                    </t>
    </r>
    <r>
      <rPr>
        <sz val="11"/>
        <color theme="1"/>
        <rFont val="Poppins"/>
      </rPr>
      <t>Aplicación de encuesta de clima laboral, a los fines de conocer el nivel de satisfacción de nuestros colaboradores.</t>
    </r>
  </si>
  <si>
    <r>
      <rPr>
        <b/>
        <sz val="11"/>
        <color theme="1"/>
        <rFont val="Poppins"/>
      </rPr>
      <t xml:space="preserve">Indicadores Institucionales </t>
    </r>
    <r>
      <rPr>
        <sz val="11"/>
        <color theme="1"/>
        <rFont val="Poppins"/>
      </rPr>
      <t xml:space="preserve">
Dar seguimiento a indicadores de desempeño gubernamentales de acuerdo a lo establecido por instituciones rectoras del sector público, para la eficiencia del eEstado (NOBACI, SISMAP)</t>
    </r>
  </si>
  <si>
    <r>
      <rPr>
        <b/>
        <sz val="11"/>
        <color theme="1"/>
        <rFont val="Poppins"/>
      </rPr>
      <t>Gestión Metodología CAF</t>
    </r>
    <r>
      <rPr>
        <sz val="11"/>
        <color theme="1"/>
        <rFont val="Poppins"/>
      </rPr>
      <t xml:space="preserve">
Desarrollar del Marco Común de Evaluación para el reporte a indicadores gubernamentales y el despliegue de acciones de mejora.</t>
    </r>
  </si>
  <si>
    <t>1 Informe de Análisis de 
Resultado</t>
  </si>
  <si>
    <t>3 Informe de Análisis de 
Resultado</t>
  </si>
  <si>
    <t xml:space="preserve"> Rosaily Rodríguez</t>
  </si>
  <si>
    <t xml:space="preserve">José Aquino </t>
  </si>
  <si>
    <t>División de Gestión de Riesgos, Continuidad y Ciberseguridad/ Departamento de Operaciones y monitoreo/ Di, Administración de servicios y proyectos</t>
  </si>
  <si>
    <t>Departamento de Operaciones y monitoreo/ Di, Administración de servicios y Proyecto.</t>
  </si>
  <si>
    <t>Di, Administración de
 servicios y Proyecto.</t>
  </si>
  <si>
    <r>
      <t xml:space="preserve">Renovación de cuentas de licencias de correo 365 Ogtic e instituciones
</t>
    </r>
    <r>
      <rPr>
        <sz val="11"/>
        <color rgb="FF000000"/>
        <rFont val="Poppins"/>
      </rPr>
      <t>Renovar las licencias de office y herramientas colaborativas de Ogtic y las instituciones del estado dominicano.</t>
    </r>
  </si>
  <si>
    <t>Dirección del DataCenter/ Di administración
de servicios y proyectos.</t>
  </si>
  <si>
    <t>Di administración
de servicios y proyectos.</t>
  </si>
  <si>
    <t>División de Gestión de Riesgos, Continuidad y Ciberseguridad/ Departamento de Operaciones y monitoreo/ Di, Administración de servicios y proyectos.</t>
  </si>
  <si>
    <t>"Di administración
de servicios y proyectos."</t>
  </si>
  <si>
    <t>Dirección de Relaciones Interinstitucionales</t>
  </si>
  <si>
    <r>
      <rPr>
        <b/>
        <sz val="11"/>
        <color rgb="FF000000"/>
        <rFont val="Poppins"/>
      </rPr>
      <t xml:space="preserve">Programa de incorporación de instituciones </t>
    </r>
    <r>
      <rPr>
        <sz val="11"/>
        <color rgb="FF000000"/>
        <rFont val="Poppins"/>
      </rPr>
      <t xml:space="preserve"> 
Gestión de formalizar con acuerdos específicos la incorporación de las instituciones a los servicios que ofrece OGTIC.</t>
    </r>
  </si>
  <si>
    <r>
      <rPr>
        <b/>
        <sz val="11"/>
        <color rgb="FF000000"/>
        <rFont val="Poppins"/>
      </rPr>
      <t>Monitoreo de Indicadores de Gestión de Entrega de Servicios sobre Convenios Específicos</t>
    </r>
    <r>
      <rPr>
        <sz val="11"/>
        <color rgb="FF000000"/>
        <rFont val="Poppins"/>
      </rPr>
      <t xml:space="preserve"> 
 Monitoreo al cumplimiento de ejecución de los acuerdos específicos.</t>
    </r>
  </si>
  <si>
    <r>
      <t xml:space="preserve"> </t>
    </r>
    <r>
      <rPr>
        <b/>
        <sz val="11"/>
        <color theme="1"/>
        <rFont val="Poppins"/>
      </rPr>
      <t xml:space="preserve">Programa Territorios Conectados
 </t>
    </r>
    <r>
      <rPr>
        <sz val="11"/>
        <color theme="1"/>
        <rFont val="Poppins"/>
      </rPr>
      <t>Se encarga de digitalizar los ayuntamientos, juntas distritales y gobernaciones, habilitándoles portales web para fomentar la transparencia.</t>
    </r>
  </si>
  <si>
    <r>
      <rPr>
        <b/>
        <sz val="11"/>
        <color rgb="FF000000"/>
        <rFont val="Poppins"/>
      </rPr>
      <t>Monitoreo de nivel  de cumplimiento de los Acuerdos Marco</t>
    </r>
    <r>
      <rPr>
        <sz val="11"/>
        <color rgb="FF000000"/>
        <rFont val="Poppins"/>
      </rPr>
      <t xml:space="preserve"> 
 Evaluación de nivel de cumplimiento de los acuerdos.</t>
    </r>
  </si>
  <si>
    <t>1.1: Mejorar la gestión, visibilidad y capacidad de respuestas proactiva y reactiva ante incidentes de ciber seguridad.</t>
  </si>
  <si>
    <t>1.1.2: Respuesta ante incidente eficiente y detección de vulnerabilidades mas proactiva.</t>
  </si>
  <si>
    <t>Departamento de seguridad y monitoreo TIC</t>
  </si>
  <si>
    <t>Enlace: Richard Reyes</t>
  </si>
  <si>
    <t>Informe del productos y características de seguridad instalados</t>
  </si>
  <si>
    <t>Implementar políticas publicas accesibles de transformación digital que permitan el desarrollo del gobierno digital a través de una inclusión sistematizada, garanticen una administración publica mas ágil y eficiente, una gobernanza de las TIC transparente dentro de la organización publica y mejore la experiencia del ciudadano-cliente con los servicios públicos.</t>
  </si>
  <si>
    <t>Marielys Corporán</t>
  </si>
  <si>
    <r>
      <rPr>
        <b/>
        <sz val="11"/>
        <color theme="1"/>
        <rFont val="Poppins"/>
      </rPr>
      <t>Actualización de Directorio Gubernamental
y los Servicios de las Institución de Administración Publica incorporadas al Centro Contacto Gubernamental y a los Puntos GOBs</t>
    </r>
    <r>
      <rPr>
        <sz val="11"/>
        <color theme="1"/>
        <rFont val="Poppins"/>
      </rPr>
      <t xml:space="preserve">
Actualizar informaciones de las instituciones gubernamentales en el directorio.
</t>
    </r>
  </si>
  <si>
    <t>Directora de Atención Ciudadana, Encargado Departamento de Servicio No Presencial y Analista de Gestión de Contenido</t>
  </si>
  <si>
    <t>Encargado Departamento de Servicio No Presencial</t>
  </si>
  <si>
    <r>
      <rPr>
        <b/>
        <sz val="11"/>
        <color rgb="FF000000"/>
        <rFont val="Poppins"/>
      </rPr>
      <t xml:space="preserve">Retroalimentación a los representantes de las informaciones vinculadas al CAC
</t>
    </r>
    <r>
      <rPr>
        <sz val="11"/>
        <color rgb="FF000000"/>
        <rFont val="Poppins"/>
      </rPr>
      <t>Entrenamiento nuevas implementaciones y refrescamiento de las Políticas a los representantes y agentes de servicios IAP.</t>
    </r>
  </si>
  <si>
    <t>Encargado Departamento de Servicio No Presencial, Supervisores y Coordinador de Entrenamiento e Instructor de Entrenamiento</t>
  </si>
  <si>
    <t>Registros de solicitudes atendidas/ Informe estadísticos/ Encuesta de Satisfacción ciudadana./ Cantidad de botones acumulados por colaborador</t>
  </si>
  <si>
    <t xml:space="preserve">Enlace: Ysaura Sánchez </t>
  </si>
  <si>
    <t xml:space="preserve">Depto. Servicios de Confianza Digital/
Depto. Plataformas y servicios/
Depto. Proyectos TIC/
Depto. Asistencia de usuarios Institucionales </t>
  </si>
  <si>
    <t>Iban Firestone</t>
  </si>
  <si>
    <t>Jurídica</t>
  </si>
  <si>
    <t xml:space="preserve">Directora Jurídica </t>
  </si>
  <si>
    <t xml:space="preserve">Edwin Rodríguez </t>
  </si>
  <si>
    <t>Enlace: María Acevedo</t>
  </si>
  <si>
    <t>Transformación Digital Gubernamental</t>
  </si>
  <si>
    <r>
      <t>Plataforma única de autenticación para crear la cuenta única ciudadana
-</t>
    </r>
    <r>
      <rPr>
        <sz val="11"/>
        <color rgb="FF000000"/>
        <rFont val="Poppins"/>
      </rPr>
      <t xml:space="preserve">Identificación de informaciones para autenticación ciudadana.
-Interconexión con fuentes de datos de información ciudadana.
-Prueba piloto de autenticación en múltiples instituciones.
-Promoción y despliegue en servicios públicos.
-Wallet ciudadano.
-Monitoreo y evaluación.
</t>
    </r>
  </si>
  <si>
    <r>
      <t xml:space="preserve">Data Warehouse Gubernamental
</t>
    </r>
    <r>
      <rPr>
        <sz val="11"/>
        <color theme="1"/>
        <rFont val="Poppins"/>
      </rPr>
      <t xml:space="preserve">-Planificación y administración del proyecto.
-Diseño técnico de la arquitectura.
-Diseño y desarrollo de los procesos ETL.
-Desarrollo de prototipo.
</t>
    </r>
  </si>
  <si>
    <r>
      <t xml:space="preserve">Marco de Arquitectura Digital Nacional
</t>
    </r>
    <r>
      <rPr>
        <sz val="11"/>
        <color theme="1"/>
        <rFont val="Poppins"/>
      </rPr>
      <t>-Diagnóstico de requerimientos y necesidades.
-Selección de metodología para el diseño de la Arquitectura Estado.
-Definición del marco de gobernanza de la Arquitectura Estado.
-Elaboración de documento propuesta Modelo de Arquitectura.
-Socialización de resultados.</t>
    </r>
  </si>
  <si>
    <t xml:space="preserve">Enc. de la Di. Cultura del Cambio Digital </t>
  </si>
  <si>
    <t xml:space="preserve">Enc. de la Di. Cultura del 
Cambio Digital </t>
  </si>
  <si>
    <t>Encargado (a) de División de Implementación de Normas</t>
  </si>
  <si>
    <t>Encargado (a) de División de Auditoria y Monitoreo de Normas</t>
  </si>
  <si>
    <t>Encargado (a) de División de Auditoria y Monitoreo de Norma</t>
  </si>
  <si>
    <t xml:space="preserve">Dpto. Innovación Digital </t>
  </si>
  <si>
    <t>Líder de Proyecto</t>
  </si>
  <si>
    <t xml:space="preserve">Enc. de la Di. Diseño 
de Servicios Digitales </t>
  </si>
  <si>
    <t xml:space="preserve">Enc. de la Di. Cultura 
del Cambio Digital </t>
  </si>
  <si>
    <r>
      <t xml:space="preserve">Posicionamiento del trabajo del Laboratorio de Innovación Digital 
</t>
    </r>
    <r>
      <rPr>
        <sz val="11"/>
        <color rgb="FF000000"/>
        <rFont val="Poppins"/>
      </rPr>
      <t xml:space="preserve">Posicionamiento del trabajo del Laboratorio de Innovación Digital 
Publicaciones oficiales. </t>
    </r>
  </si>
  <si>
    <t>1.1: Mejorar la gestión y las tecnologías</t>
  </si>
  <si>
    <t>1.1.2: Fortalecidas las capacidades técnicas y gestión de las tecnologías en OGTIC</t>
  </si>
  <si>
    <t>Departamento de Tecnología de la información y comunicación</t>
  </si>
  <si>
    <t>Evaluación de 
desempeño</t>
  </si>
  <si>
    <t>División de 
operaciones TIC</t>
  </si>
  <si>
    <t>Encargado/a de Departamento de Tecnologías de la Información y Comunicación</t>
  </si>
  <si>
    <r>
      <rPr>
        <b/>
        <sz val="11"/>
        <color rgb="FF000000"/>
        <rFont val="Poppins"/>
      </rPr>
      <t xml:space="preserve">Equipo para monitorear todos los servicios operativos
</t>
    </r>
    <r>
      <rPr>
        <sz val="11"/>
        <color rgb="FF000000"/>
        <rFont val="Poppins"/>
      </rPr>
      <t>Este equipo estará instalado en la oficina de la división de operaciones para mostrar todos los sistemas de monitoreo y estar al tanto de cualquier anomalía y eventualidad inmediatamente.</t>
    </r>
  </si>
  <si>
    <r>
      <rPr>
        <b/>
        <sz val="11"/>
        <color theme="1"/>
        <rFont val="Poppins"/>
      </rPr>
      <t xml:space="preserve">Reestructuración de cables de red puntos gob Sambil y megacentro
</t>
    </r>
    <r>
      <rPr>
        <sz val="11"/>
        <color theme="1"/>
        <rFont val="Poppins"/>
      </rPr>
      <t>Reestructurar cableado de los puntos gob, el cableado actual es antiguo, de tamaños incorrectos es adecuado cambiar el cableado a cat 7 y reemplazar cables de los cuartos de data de los punto gob Sambil y megacentro.</t>
    </r>
  </si>
  <si>
    <t>Proyecto adecuación cuartos de data puntos gob Sambil y megacentro</t>
  </si>
  <si>
    <t>División de operaciones TIC</t>
  </si>
  <si>
    <r>
      <rPr>
        <b/>
        <sz val="11"/>
        <color rgb="FF000000"/>
        <rFont val="Poppins"/>
      </rPr>
      <t xml:space="preserve">Herramienta necesaria para realizar las funciones diarias y resolver problemas de cableado
</t>
    </r>
    <r>
      <rPr>
        <sz val="11"/>
        <color rgb="FF000000"/>
        <rFont val="Poppins"/>
      </rPr>
      <t>Actualmente la división de operaciones no tiene herramientas para resolver problemas de cableado o de identificación de puntos de red, esto es necesario para las funciones diarias y para proyectos futuros.</t>
    </r>
  </si>
  <si>
    <r>
      <rPr>
        <b/>
        <sz val="11"/>
        <color rgb="FF000000"/>
        <rFont val="Poppins"/>
      </rPr>
      <t xml:space="preserve">Equipos necesarios para próximos puntos GOB
</t>
    </r>
    <r>
      <rPr>
        <sz val="11"/>
        <color rgb="FF000000"/>
        <rFont val="Poppins"/>
      </rPr>
      <t>Estos equipos son con la finalidad de distribuirlo en los  puntos gob a aperturas en el año 2023.</t>
    </r>
  </si>
  <si>
    <t>División de Administración de servicio TIC</t>
  </si>
  <si>
    <t>División de Desarrollo</t>
  </si>
  <si>
    <t>División de Relaciones 
Laborales y Sociales.</t>
  </si>
  <si>
    <t>Dirigir la institución de manera ética, eficiente y transparente mediante la implementación de sistemas de gestión de conformidad con los lineamientos estratégicos definidos, desarrollo del talento humano y tecnológico de sus procesos y servicios para incrementar la productividad y la imagen fuera y dentro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</si>
</sst>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1C0A]* #,##0.00_);_([$$-1C0A]* \(#,##0.00\);_([$$-1C0A]* &quot;-&quot;??_);_(@_)"/>
    <numFmt numFmtId="165" formatCode="&quot;$&quot;#,##0.00"/>
    <numFmt numFmtId="166" formatCode="_([$€-2]* #,##0.00_);_([$€-2]* \(#,##0.00\);_([$€-2]* &quot;-&quot;??_)"/>
    <numFmt numFmtId="167" formatCode="0.0"/>
    <numFmt numFmtId="168" formatCode="_-[$$-1C0A]* #,##0.00_ ;_-[$$-1C0A]* \-#,##0.00\ ;_-[$$-1C0A]* &quot;-&quot;??_ ;_-@_ "/>
  </numFmts>
  <fonts count="34" x14ac:knownFonts="1">
    <font>
      <sz val="11"/>
      <color theme="1"/>
      <name val="Calibri"/>
      <family val="2"/>
      <scheme val="minor"/>
    </font>
    <font>
      <sz val="11"/>
      <color theme="1"/>
      <name val="Calibri"/>
      <family val="2"/>
      <scheme val="minor"/>
    </font>
    <font>
      <sz val="10"/>
      <color theme="1"/>
      <name val="Poppins"/>
    </font>
    <font>
      <b/>
      <sz val="10"/>
      <name val="Poppins"/>
    </font>
    <font>
      <sz val="10"/>
      <name val="Poppins"/>
    </font>
    <font>
      <b/>
      <sz val="10"/>
      <color theme="0"/>
      <name val="Poppins"/>
    </font>
    <font>
      <b/>
      <sz val="10"/>
      <color theme="1"/>
      <name val="Poppins"/>
    </font>
    <font>
      <sz val="10"/>
      <color theme="0"/>
      <name val="Poppins"/>
    </font>
    <font>
      <b/>
      <i/>
      <sz val="10"/>
      <color rgb="FF1D1D1F"/>
      <name val="Poppins"/>
    </font>
    <font>
      <sz val="10"/>
      <color rgb="FFFF0000"/>
      <name val="Poppins"/>
    </font>
    <font>
      <i/>
      <sz val="10"/>
      <color theme="0"/>
      <name val="Poppins"/>
    </font>
    <font>
      <b/>
      <sz val="8"/>
      <color theme="0"/>
      <name val="Poppins"/>
    </font>
    <font>
      <b/>
      <sz val="8"/>
      <color rgb="FFFF0000"/>
      <name val="Poppins"/>
    </font>
    <font>
      <b/>
      <sz val="10"/>
      <color rgb="FFFF0000"/>
      <name val="Poppins"/>
    </font>
    <font>
      <sz val="11"/>
      <color rgb="FFFF0000"/>
      <name val="Calibri"/>
      <family val="2"/>
      <scheme val="minor"/>
    </font>
    <font>
      <b/>
      <sz val="11"/>
      <color theme="1"/>
      <name val="Poppins"/>
    </font>
    <font>
      <sz val="11"/>
      <color theme="1"/>
      <name val="Poppins"/>
    </font>
    <font>
      <sz val="12"/>
      <color theme="1"/>
      <name val="Calibri"/>
      <family val="2"/>
      <scheme val="minor"/>
    </font>
    <font>
      <sz val="11"/>
      <color theme="1"/>
      <name val="Calibri"/>
      <family val="2"/>
    </font>
    <font>
      <b/>
      <sz val="11"/>
      <color theme="0"/>
      <name val="Calibri"/>
      <family val="2"/>
      <scheme val="minor"/>
    </font>
    <font>
      <sz val="11"/>
      <color rgb="FF000000"/>
      <name val="Poppins"/>
    </font>
    <font>
      <b/>
      <sz val="11"/>
      <color rgb="FF000000"/>
      <name val="Poppins"/>
    </font>
    <font>
      <sz val="11"/>
      <name val="Poppins"/>
    </font>
    <font>
      <b/>
      <sz val="11"/>
      <name val="Poppins"/>
    </font>
    <font>
      <b/>
      <sz val="14"/>
      <color theme="1"/>
      <name val="Poppins"/>
    </font>
    <font>
      <b/>
      <sz val="12"/>
      <color theme="1"/>
      <name val="Poppins"/>
    </font>
    <font>
      <sz val="11"/>
      <color rgb="FF202124"/>
      <name val="Poppins"/>
    </font>
    <font>
      <b/>
      <sz val="11"/>
      <color theme="0"/>
      <name val="Poppins"/>
    </font>
    <font>
      <sz val="12"/>
      <color theme="1"/>
      <name val="Poppins"/>
    </font>
    <font>
      <sz val="11"/>
      <color rgb="FF262626"/>
      <name val="Segoe UI"/>
      <family val="2"/>
    </font>
    <font>
      <sz val="11"/>
      <color rgb="FF262626"/>
      <name val="Poppins"/>
    </font>
    <font>
      <sz val="10.5"/>
      <color rgb="FF262626"/>
      <name val="Poppins"/>
    </font>
    <font>
      <sz val="11"/>
      <color theme="0"/>
      <name val="Poppins"/>
    </font>
    <font>
      <b/>
      <sz val="12"/>
      <color rgb="FF000000"/>
      <name val="Poppins"/>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B0F0"/>
        <bgColor indexed="64"/>
      </patternFill>
    </fill>
    <fill>
      <patternFill patternType="solid">
        <fgColor rgb="FFFFFFFF"/>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thin">
        <color theme="1"/>
      </left>
      <right style="thin">
        <color theme="1"/>
      </right>
      <top style="thin">
        <color theme="1"/>
      </top>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right/>
      <top style="medium">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medium">
        <color theme="1"/>
      </right>
      <top/>
      <bottom style="thin">
        <color theme="1"/>
      </bottom>
      <diagonal/>
    </border>
    <border>
      <left/>
      <right/>
      <top/>
      <bottom style="medium">
        <color theme="1"/>
      </bottom>
      <diagonal/>
    </border>
    <border>
      <left style="thin">
        <color indexed="64"/>
      </left>
      <right style="thin">
        <color indexed="64"/>
      </right>
      <top style="thin">
        <color indexed="64"/>
      </top>
      <bottom/>
      <diagonal/>
    </border>
    <border>
      <left/>
      <right/>
      <top style="thin">
        <color indexed="64"/>
      </top>
      <bottom/>
      <diagonal/>
    </border>
    <border>
      <left/>
      <right style="thin">
        <color theme="1"/>
      </right>
      <top/>
      <bottom style="thin">
        <color indexed="64"/>
      </bottom>
      <diagonal/>
    </border>
    <border>
      <left/>
      <right style="thin">
        <color indexed="64"/>
      </right>
      <top style="thin">
        <color theme="1"/>
      </top>
      <bottom style="thin">
        <color theme="1"/>
      </bottom>
      <diagonal/>
    </border>
    <border>
      <left style="thin">
        <color theme="1"/>
      </left>
      <right/>
      <top style="thin">
        <color indexed="64"/>
      </top>
      <bottom/>
      <diagonal/>
    </border>
    <border>
      <left/>
      <right style="thin">
        <color indexed="64"/>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thin">
        <color theme="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17" fillId="0" borderId="0"/>
  </cellStyleXfs>
  <cellXfs count="420">
    <xf numFmtId="0" fontId="0" fillId="0" borderId="0" xfId="0"/>
    <xf numFmtId="0" fontId="0" fillId="0" borderId="0" xfId="0" applyAlignment="1">
      <alignment horizontal="center"/>
    </xf>
    <xf numFmtId="0" fontId="4"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xf numFmtId="0" fontId="3" fillId="2" borderId="0" xfId="0" applyFont="1" applyFill="1" applyAlignment="1">
      <alignment wrapText="1"/>
    </xf>
    <xf numFmtId="0" fontId="4" fillId="0" borderId="0" xfId="0" applyFont="1"/>
    <xf numFmtId="0" fontId="2" fillId="0" borderId="0" xfId="0" applyFont="1"/>
    <xf numFmtId="0" fontId="9" fillId="0" borderId="0" xfId="0" applyFont="1"/>
    <xf numFmtId="0" fontId="0" fillId="0" borderId="0" xfId="0" applyAlignment="1">
      <alignment wrapText="1"/>
    </xf>
    <xf numFmtId="0" fontId="6" fillId="0" borderId="0" xfId="0" applyFont="1" applyAlignment="1">
      <alignment horizontal="right"/>
    </xf>
    <xf numFmtId="0" fontId="2" fillId="0" borderId="0" xfId="0" applyFont="1" applyAlignment="1">
      <alignment horizontal="right"/>
    </xf>
    <xf numFmtId="0" fontId="4" fillId="0" borderId="0" xfId="0" applyFont="1" applyAlignment="1">
      <alignment horizontal="right"/>
    </xf>
    <xf numFmtId="0" fontId="3"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justify" vertical="center"/>
    </xf>
    <xf numFmtId="0" fontId="2" fillId="0" borderId="0" xfId="0" applyFont="1" applyAlignment="1">
      <alignment vertical="center" wrapText="1"/>
    </xf>
    <xf numFmtId="0" fontId="8" fillId="0" borderId="4"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2" fillId="6" borderId="4" xfId="0" applyFont="1" applyFill="1" applyBorder="1" applyAlignment="1">
      <alignment horizontal="center" vertical="center"/>
    </xf>
    <xf numFmtId="0" fontId="2" fillId="4" borderId="4" xfId="0" applyFont="1" applyFill="1" applyBorder="1" applyAlignment="1">
      <alignment horizontal="left" vertical="center"/>
    </xf>
    <xf numFmtId="0" fontId="2" fillId="4" borderId="4" xfId="0" applyFont="1" applyFill="1" applyBorder="1" applyAlignment="1">
      <alignment horizontal="left" wrapText="1"/>
    </xf>
    <xf numFmtId="0" fontId="6" fillId="0" borderId="0" xfId="0" applyFont="1"/>
    <xf numFmtId="0" fontId="6" fillId="0" borderId="4"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lignment horizontal="left"/>
    </xf>
    <xf numFmtId="0" fontId="2" fillId="4" borderId="4" xfId="0" applyFont="1" applyFill="1" applyBorder="1" applyAlignment="1">
      <alignment horizontal="left" vertical="center" wrapText="1"/>
    </xf>
    <xf numFmtId="0" fontId="5" fillId="3" borderId="3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37" xfId="0" applyFont="1" applyFill="1" applyBorder="1" applyAlignment="1">
      <alignment horizontal="center" vertical="center"/>
    </xf>
    <xf numFmtId="0" fontId="0" fillId="0" borderId="4" xfId="0" applyBorder="1"/>
    <xf numFmtId="43" fontId="2" fillId="0" borderId="0" xfId="1" applyFont="1"/>
    <xf numFmtId="43" fontId="5" fillId="3" borderId="37" xfId="1" applyFont="1" applyFill="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vertical="center"/>
      <protection locked="0"/>
    </xf>
    <xf numFmtId="3" fontId="2" fillId="0" borderId="13" xfId="0" applyNumberFormat="1" applyFont="1" applyBorder="1" applyAlignment="1" applyProtection="1">
      <alignment horizontal="center" vertical="center"/>
      <protection locked="0"/>
    </xf>
    <xf numFmtId="43" fontId="2" fillId="0" borderId="13" xfId="1" applyFont="1" applyBorder="1" applyAlignment="1" applyProtection="1">
      <alignment horizontal="center" vertical="center"/>
      <protection locked="0"/>
    </xf>
    <xf numFmtId="0" fontId="2" fillId="6" borderId="13" xfId="0" applyFont="1" applyFill="1" applyBorder="1" applyAlignment="1" applyProtection="1">
      <alignment vertical="center"/>
      <protection locked="0"/>
    </xf>
    <xf numFmtId="0" fontId="2" fillId="0" borderId="13" xfId="0" applyFont="1" applyBorder="1" applyProtection="1">
      <protection locked="0"/>
    </xf>
    <xf numFmtId="0" fontId="9" fillId="0" borderId="13" xfId="0" applyFont="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0" fontId="2" fillId="0" borderId="0" xfId="0" applyFont="1" applyProtection="1">
      <protection locked="0"/>
    </xf>
    <xf numFmtId="43" fontId="10" fillId="5" borderId="13" xfId="1" applyFont="1" applyFill="1" applyBorder="1" applyAlignment="1" applyProtection="1">
      <alignment horizontal="center" vertical="center"/>
      <protection locked="0"/>
    </xf>
    <xf numFmtId="0" fontId="0" fillId="0" borderId="10" xfId="0" applyBorder="1"/>
    <xf numFmtId="0" fontId="2" fillId="0" borderId="10" xfId="0" applyFont="1" applyBorder="1" applyAlignment="1">
      <alignment horizontal="center"/>
    </xf>
    <xf numFmtId="0" fontId="2" fillId="0" borderId="4" xfId="0" applyFont="1" applyBorder="1" applyAlignment="1" applyProtection="1">
      <alignment horizontal="center" vertical="center" wrapText="1"/>
      <protection locked="0"/>
    </xf>
    <xf numFmtId="0" fontId="6" fillId="0" borderId="5" xfId="0" applyFont="1" applyBorder="1" applyAlignment="1">
      <alignment horizontal="center" vertical="center" textRotation="90" wrapText="1"/>
    </xf>
    <xf numFmtId="0" fontId="5" fillId="3" borderId="18" xfId="0"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0" fontId="5" fillId="4" borderId="18" xfId="0" applyFont="1" applyFill="1" applyBorder="1" applyAlignment="1">
      <alignment vertical="center" wrapText="1"/>
    </xf>
    <xf numFmtId="0" fontId="5" fillId="4" borderId="19" xfId="0" applyFont="1" applyFill="1" applyBorder="1" applyAlignment="1">
      <alignment vertical="center" wrapText="1"/>
    </xf>
    <xf numFmtId="0" fontId="4" fillId="4" borderId="4" xfId="0" applyFont="1" applyFill="1" applyBorder="1"/>
    <xf numFmtId="0" fontId="5" fillId="3" borderId="18" xfId="0" applyFont="1" applyFill="1" applyBorder="1" applyAlignment="1" applyProtection="1">
      <alignment vertical="center" textRotation="255" wrapText="1"/>
      <protection locked="0"/>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5" fillId="3" borderId="46" xfId="0" applyFont="1" applyFill="1" applyBorder="1" applyAlignment="1">
      <alignment vertical="center" wrapText="1"/>
    </xf>
    <xf numFmtId="0" fontId="5" fillId="3" borderId="3" xfId="0" applyFont="1" applyFill="1" applyBorder="1" applyAlignment="1">
      <alignment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xf numFmtId="0" fontId="5" fillId="3" borderId="0" xfId="0" applyFont="1" applyFill="1" applyAlignment="1">
      <alignment vertical="top" wrapText="1"/>
    </xf>
    <xf numFmtId="0" fontId="5" fillId="3" borderId="11" xfId="0" applyFont="1" applyFill="1" applyBorder="1" applyAlignment="1">
      <alignment horizontal="left" vertical="center"/>
    </xf>
    <xf numFmtId="0" fontId="5" fillId="3" borderId="2" xfId="0" applyFont="1" applyFill="1" applyBorder="1" applyAlignment="1">
      <alignment horizontal="left" vertical="top"/>
    </xf>
    <xf numFmtId="0" fontId="5" fillId="3" borderId="2" xfId="0" applyFont="1" applyFill="1" applyBorder="1" applyAlignment="1">
      <alignment horizontal="left" vertical="top" wrapText="1"/>
    </xf>
    <xf numFmtId="0" fontId="5" fillId="3" borderId="2" xfId="0" applyFont="1" applyFill="1" applyBorder="1" applyAlignment="1">
      <alignment horizontal="center" vertical="top"/>
    </xf>
    <xf numFmtId="0" fontId="4" fillId="3" borderId="41" xfId="0" applyFont="1" applyFill="1" applyBorder="1"/>
    <xf numFmtId="0" fontId="16" fillId="0" borderId="4" xfId="2" applyFont="1" applyBorder="1" applyAlignment="1">
      <alignment horizontal="center" vertical="center" wrapText="1"/>
    </xf>
    <xf numFmtId="43" fontId="16" fillId="0" borderId="4" xfId="1" applyFont="1" applyFill="1" applyBorder="1" applyAlignment="1">
      <alignment horizontal="center" vertical="center" wrapText="1"/>
    </xf>
    <xf numFmtId="0" fontId="16" fillId="0" borderId="4" xfId="2" applyFont="1" applyBorder="1" applyAlignment="1">
      <alignment horizontal="left" vertical="center" wrapText="1"/>
    </xf>
    <xf numFmtId="43" fontId="16" fillId="0" borderId="4" xfId="1" applyFont="1" applyBorder="1" applyAlignment="1">
      <alignment horizontal="center" vertical="center" wrapText="1"/>
    </xf>
    <xf numFmtId="4" fontId="18" fillId="0" borderId="50" xfId="0" applyNumberFormat="1" applyFont="1" applyBorder="1" applyAlignment="1">
      <alignment horizontal="center" vertical="center"/>
    </xf>
    <xf numFmtId="0" fontId="18" fillId="0" borderId="50" xfId="0" applyFont="1" applyBorder="1" applyAlignment="1">
      <alignment horizontal="center" vertical="center"/>
    </xf>
    <xf numFmtId="0" fontId="18" fillId="0" borderId="50" xfId="0" applyFont="1" applyBorder="1" applyAlignment="1">
      <alignment horizontal="center" vertical="center" wrapText="1"/>
    </xf>
    <xf numFmtId="0" fontId="16" fillId="0" borderId="50" xfId="0" applyFont="1" applyBorder="1"/>
    <xf numFmtId="0" fontId="14" fillId="0" borderId="4" xfId="0" applyFont="1" applyBorder="1" applyAlignment="1">
      <alignment horizontal="center" vertical="center"/>
    </xf>
    <xf numFmtId="0" fontId="0" fillId="0" borderId="4" xfId="0" applyBorder="1" applyAlignment="1">
      <alignment horizontal="center" vertical="center"/>
    </xf>
    <xf numFmtId="0" fontId="0" fillId="8" borderId="4" xfId="0" applyFill="1" applyBorder="1" applyAlignment="1">
      <alignment horizontal="center" vertical="center"/>
    </xf>
    <xf numFmtId="0" fontId="2" fillId="0" borderId="4" xfId="0" applyFont="1" applyBorder="1" applyAlignment="1">
      <alignment horizontal="center" vertical="center"/>
    </xf>
    <xf numFmtId="0" fontId="18" fillId="0" borderId="52" xfId="0" applyFont="1" applyBorder="1" applyAlignment="1">
      <alignment horizontal="center" vertical="center" wrapText="1"/>
    </xf>
    <xf numFmtId="0" fontId="18" fillId="0" borderId="52" xfId="0" applyFont="1" applyBorder="1" applyAlignment="1">
      <alignment horizontal="center" vertical="center"/>
    </xf>
    <xf numFmtId="3" fontId="18" fillId="0" borderId="55" xfId="0" applyNumberFormat="1" applyFont="1" applyBorder="1" applyAlignment="1">
      <alignment horizontal="center" vertical="center"/>
    </xf>
    <xf numFmtId="0" fontId="18" fillId="0" borderId="50" xfId="0" applyFont="1" applyBorder="1" applyAlignment="1">
      <alignment vertical="center"/>
    </xf>
    <xf numFmtId="0" fontId="16" fillId="0" borderId="4"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16" fillId="2" borderId="4" xfId="0" applyFont="1" applyFill="1" applyBorder="1" applyAlignment="1">
      <alignment horizontal="center" vertical="center"/>
    </xf>
    <xf numFmtId="0" fontId="16" fillId="2" borderId="59"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60" xfId="0" applyFont="1" applyFill="1" applyBorder="1" applyAlignment="1">
      <alignment horizontal="center" vertical="center"/>
    </xf>
    <xf numFmtId="0" fontId="16" fillId="2" borderId="59" xfId="0" applyFont="1" applyFill="1" applyBorder="1" applyAlignment="1">
      <alignment horizontal="center" vertical="center"/>
    </xf>
    <xf numFmtId="9" fontId="16" fillId="2" borderId="60" xfId="0" applyNumberFormat="1" applyFont="1" applyFill="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61" xfId="0" applyFont="1" applyFill="1" applyBorder="1" applyAlignment="1">
      <alignment horizontal="center" vertical="center"/>
    </xf>
    <xf numFmtId="9" fontId="16" fillId="0" borderId="9" xfId="0" applyNumberFormat="1" applyFont="1" applyBorder="1" applyAlignment="1">
      <alignment horizontal="center" vertical="center"/>
    </xf>
    <xf numFmtId="0" fontId="16" fillId="0" borderId="12" xfId="0" applyFont="1" applyBorder="1" applyAlignment="1">
      <alignment vertical="top" wrapText="1"/>
    </xf>
    <xf numFmtId="9" fontId="16" fillId="0" borderId="5" xfId="0" applyNumberFormat="1" applyFont="1" applyBorder="1" applyAlignment="1">
      <alignment horizontal="center" vertical="center"/>
    </xf>
    <xf numFmtId="0" fontId="16" fillId="0" borderId="5" xfId="0" applyFont="1" applyBorder="1" applyAlignment="1">
      <alignment horizontal="center" vertical="center"/>
    </xf>
    <xf numFmtId="9" fontId="16" fillId="0" borderId="4" xfId="0" applyNumberFormat="1" applyFont="1" applyBorder="1" applyAlignment="1">
      <alignment horizontal="center" vertical="center" wrapText="1"/>
    </xf>
    <xf numFmtId="9" fontId="16" fillId="0" borderId="4" xfId="0" applyNumberFormat="1" applyFont="1" applyBorder="1" applyAlignment="1">
      <alignment horizontal="center" vertical="center"/>
    </xf>
    <xf numFmtId="9" fontId="16" fillId="0" borderId="5" xfId="0" applyNumberFormat="1" applyFont="1" applyBorder="1" applyAlignment="1">
      <alignment horizontal="center" vertical="center" wrapText="1"/>
    </xf>
    <xf numFmtId="0" fontId="16" fillId="0" borderId="48" xfId="0" applyFont="1" applyBorder="1" applyAlignment="1">
      <alignment vertical="top" wrapText="1"/>
    </xf>
    <xf numFmtId="0" fontId="16" fillId="0" borderId="49" xfId="0" applyFont="1" applyBorder="1" applyAlignment="1">
      <alignment horizontal="center" vertical="center" wrapText="1"/>
    </xf>
    <xf numFmtId="9" fontId="16" fillId="0" borderId="49" xfId="0" applyNumberFormat="1" applyFont="1" applyBorder="1" applyAlignment="1">
      <alignment horizontal="center" vertical="center" wrapText="1"/>
    </xf>
    <xf numFmtId="4" fontId="16" fillId="10" borderId="50" xfId="0" applyNumberFormat="1" applyFont="1" applyFill="1" applyBorder="1" applyAlignment="1">
      <alignment horizontal="center" vertical="center" wrapText="1"/>
    </xf>
    <xf numFmtId="0" fontId="16" fillId="10" borderId="48" xfId="0" applyFont="1" applyFill="1" applyBorder="1" applyAlignment="1">
      <alignment vertical="top" wrapText="1"/>
    </xf>
    <xf numFmtId="0" fontId="16" fillId="10" borderId="50" xfId="0" applyFont="1" applyFill="1" applyBorder="1" applyAlignment="1">
      <alignment horizontal="center" vertical="center" wrapText="1"/>
    </xf>
    <xf numFmtId="0" fontId="16" fillId="0" borderId="50" xfId="0" applyFont="1" applyBorder="1" applyAlignment="1">
      <alignment horizontal="center" vertical="center" wrapText="1"/>
    </xf>
    <xf numFmtId="9" fontId="16" fillId="0" borderId="50" xfId="0" applyNumberFormat="1" applyFont="1" applyBorder="1" applyAlignment="1">
      <alignment horizontal="center" vertical="center" wrapText="1"/>
    </xf>
    <xf numFmtId="10" fontId="16" fillId="0" borderId="50" xfId="0" applyNumberFormat="1" applyFont="1" applyBorder="1" applyAlignment="1">
      <alignment horizontal="center" vertical="center" wrapText="1"/>
    </xf>
    <xf numFmtId="0" fontId="20" fillId="0" borderId="48" xfId="0" applyFont="1" applyBorder="1" applyAlignment="1">
      <alignment vertical="top" wrapText="1"/>
    </xf>
    <xf numFmtId="3" fontId="16" fillId="10" borderId="56" xfId="0" applyNumberFormat="1" applyFont="1" applyFill="1" applyBorder="1" applyAlignment="1">
      <alignment horizontal="center" vertical="center" wrapText="1"/>
    </xf>
    <xf numFmtId="3" fontId="16" fillId="10" borderId="50" xfId="0" applyNumberFormat="1" applyFont="1" applyFill="1" applyBorder="1" applyAlignment="1">
      <alignment horizontal="center" vertical="center" wrapText="1"/>
    </xf>
    <xf numFmtId="0" fontId="20" fillId="0" borderId="50" xfId="0" applyFont="1" applyBorder="1" applyAlignment="1">
      <alignment vertical="top" wrapText="1"/>
    </xf>
    <xf numFmtId="0" fontId="16" fillId="0" borderId="12" xfId="0" applyFont="1" applyBorder="1" applyAlignment="1">
      <alignment horizontal="center" vertical="center" wrapText="1"/>
    </xf>
    <xf numFmtId="0" fontId="16" fillId="0" borderId="0" xfId="0" applyFont="1"/>
    <xf numFmtId="10" fontId="16" fillId="0" borderId="4" xfId="0" applyNumberFormat="1" applyFont="1" applyBorder="1" applyAlignment="1">
      <alignment horizontal="center" vertical="center"/>
    </xf>
    <xf numFmtId="0" fontId="21" fillId="2" borderId="4" xfId="0" applyFont="1" applyFill="1" applyBorder="1" applyAlignment="1">
      <alignment vertical="top" wrapText="1"/>
    </xf>
    <xf numFmtId="0" fontId="16" fillId="2" borderId="3" xfId="0" applyFont="1" applyFill="1" applyBorder="1" applyAlignment="1">
      <alignment horizontal="center" vertical="center" wrapText="1"/>
    </xf>
    <xf numFmtId="9" fontId="16" fillId="2" borderId="5" xfId="0" applyNumberFormat="1" applyFont="1" applyFill="1" applyBorder="1" applyAlignment="1">
      <alignment horizontal="center" vertical="center"/>
    </xf>
    <xf numFmtId="9" fontId="16" fillId="2" borderId="4" xfId="0" applyNumberFormat="1" applyFont="1" applyFill="1" applyBorder="1" applyAlignment="1">
      <alignment horizontal="center" vertical="center"/>
    </xf>
    <xf numFmtId="10" fontId="16" fillId="2" borderId="4" xfId="0" applyNumberFormat="1" applyFont="1" applyFill="1" applyBorder="1" applyAlignment="1">
      <alignment horizontal="center" vertical="center"/>
    </xf>
    <xf numFmtId="0" fontId="16" fillId="0" borderId="40" xfId="0" applyFont="1" applyBorder="1" applyAlignment="1">
      <alignment horizontal="center" vertical="center" wrapText="1"/>
    </xf>
    <xf numFmtId="0" fontId="23" fillId="0" borderId="53" xfId="0" applyFont="1" applyBorder="1" applyAlignment="1">
      <alignment vertical="top" wrapText="1"/>
    </xf>
    <xf numFmtId="0" fontId="16" fillId="0" borderId="11" xfId="0" applyFont="1" applyBorder="1" applyAlignment="1">
      <alignment horizontal="center" vertical="center" wrapText="1"/>
    </xf>
    <xf numFmtId="9" fontId="16" fillId="0" borderId="3" xfId="0" applyNumberFormat="1" applyFont="1" applyBorder="1" applyAlignment="1">
      <alignment horizontal="center" vertical="center"/>
    </xf>
    <xf numFmtId="0" fontId="16" fillId="0" borderId="4" xfId="0" applyFont="1" applyBorder="1"/>
    <xf numFmtId="9" fontId="16" fillId="0" borderId="4" xfId="0" applyNumberFormat="1" applyFont="1" applyBorder="1"/>
    <xf numFmtId="10" fontId="16" fillId="0" borderId="4" xfId="0" applyNumberFormat="1" applyFont="1" applyBorder="1" applyAlignment="1" applyProtection="1">
      <alignment horizontal="center" vertical="center" wrapText="1"/>
      <protection locked="0"/>
    </xf>
    <xf numFmtId="165" fontId="16" fillId="0" borderId="5" xfId="0" applyNumberFormat="1" applyFont="1" applyBorder="1" applyAlignment="1">
      <alignment horizontal="center" vertical="center"/>
    </xf>
    <xf numFmtId="4" fontId="16" fillId="0" borderId="4" xfId="0" applyNumberFormat="1" applyFont="1" applyBorder="1" applyAlignment="1">
      <alignment horizontal="center" vertical="center"/>
    </xf>
    <xf numFmtId="0" fontId="16" fillId="2" borderId="4" xfId="0" applyFont="1" applyFill="1" applyBorder="1" applyAlignment="1">
      <alignment horizontal="left" vertical="top" wrapText="1"/>
    </xf>
    <xf numFmtId="0" fontId="24" fillId="0" borderId="4"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3" xfId="0" applyFont="1" applyBorder="1" applyAlignment="1">
      <alignment horizontal="center" vertical="center" wrapText="1"/>
    </xf>
    <xf numFmtId="0" fontId="16" fillId="0" borderId="4" xfId="0" applyFont="1" applyBorder="1" applyAlignment="1" applyProtection="1">
      <alignment horizontal="left" vertical="top" wrapText="1"/>
      <protection locked="0"/>
    </xf>
    <xf numFmtId="0" fontId="16" fillId="0" borderId="9"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5" fillId="2" borderId="4" xfId="0" applyFont="1" applyFill="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20" fillId="0" borderId="4" xfId="0" applyFont="1" applyBorder="1" applyAlignment="1" applyProtection="1">
      <alignment horizontal="left" vertical="top"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20" fillId="2" borderId="57"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4" xfId="0" applyFont="1" applyFill="1" applyBorder="1" applyAlignment="1" applyProtection="1">
      <alignment vertical="center" wrapText="1"/>
      <protection locked="0"/>
    </xf>
    <xf numFmtId="0" fontId="16" fillId="2" borderId="3" xfId="0" applyFont="1" applyFill="1" applyBorder="1" applyAlignment="1" applyProtection="1">
      <alignment horizontal="center" vertical="center" wrapText="1"/>
      <protection locked="0"/>
    </xf>
    <xf numFmtId="165" fontId="16" fillId="2" borderId="3" xfId="0" applyNumberFormat="1" applyFont="1" applyFill="1" applyBorder="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16" fillId="0" borderId="4" xfId="2" applyFont="1" applyBorder="1" applyAlignment="1">
      <alignment horizontal="left" vertical="top" wrapText="1"/>
    </xf>
    <xf numFmtId="43" fontId="16" fillId="0" borderId="4" xfId="1" applyFont="1" applyBorder="1" applyAlignment="1">
      <alignment vertical="center" wrapText="1"/>
    </xf>
    <xf numFmtId="43" fontId="16" fillId="0" borderId="4" xfId="1" applyFont="1" applyFill="1" applyBorder="1" applyAlignment="1">
      <alignment vertical="center" wrapText="1"/>
    </xf>
    <xf numFmtId="0" fontId="15" fillId="0" borderId="4" xfId="2" applyFont="1" applyBorder="1" applyAlignment="1">
      <alignment horizontal="left" vertical="top" wrapText="1"/>
    </xf>
    <xf numFmtId="0" fontId="16" fillId="2" borderId="50" xfId="0" applyFont="1" applyFill="1" applyBorder="1" applyAlignment="1">
      <alignment horizontal="center" vertical="center" wrapText="1"/>
    </xf>
    <xf numFmtId="0" fontId="16" fillId="2" borderId="50" xfId="0" applyFont="1" applyFill="1" applyBorder="1" applyAlignment="1">
      <alignment horizontal="center" vertical="center"/>
    </xf>
    <xf numFmtId="10" fontId="16" fillId="2" borderId="50" xfId="0" applyNumberFormat="1" applyFont="1" applyFill="1" applyBorder="1" applyAlignment="1">
      <alignment horizontal="center" vertical="center"/>
    </xf>
    <xf numFmtId="10" fontId="16" fillId="0" borderId="49" xfId="0" applyNumberFormat="1"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10" fontId="16" fillId="0" borderId="50" xfId="0" applyNumberFormat="1" applyFont="1" applyBorder="1" applyAlignment="1">
      <alignment horizontal="center" vertical="center"/>
    </xf>
    <xf numFmtId="0" fontId="16" fillId="0" borderId="52" xfId="0" applyFont="1" applyBorder="1" applyAlignment="1">
      <alignment horizontal="center" vertical="center" wrapText="1"/>
    </xf>
    <xf numFmtId="0" fontId="16" fillId="2" borderId="52" xfId="0" applyFont="1" applyFill="1" applyBorder="1" applyAlignment="1">
      <alignment horizontal="center" vertical="center" wrapText="1"/>
    </xf>
    <xf numFmtId="0" fontId="16" fillId="2" borderId="52" xfId="0" applyFont="1" applyFill="1" applyBorder="1" applyAlignment="1">
      <alignment horizontal="center" vertical="center"/>
    </xf>
    <xf numFmtId="0" fontId="16" fillId="0" borderId="53" xfId="0" applyFont="1" applyBorder="1" applyAlignment="1">
      <alignment horizontal="center" vertical="center" wrapText="1"/>
    </xf>
    <xf numFmtId="0" fontId="16" fillId="0" borderId="52" xfId="0" applyFont="1" applyBorder="1" applyAlignment="1">
      <alignment horizontal="center" vertical="center"/>
    </xf>
    <xf numFmtId="0" fontId="23" fillId="0" borderId="12" xfId="0" applyFont="1" applyBorder="1" applyAlignment="1">
      <alignment horizontal="left" vertical="top" wrapText="1"/>
    </xf>
    <xf numFmtId="168" fontId="16" fillId="0" borderId="50" xfId="0" applyNumberFormat="1" applyFont="1" applyBorder="1" applyAlignment="1">
      <alignment horizontal="center" vertical="center"/>
    </xf>
    <xf numFmtId="1" fontId="16" fillId="0" borderId="50" xfId="0" applyNumberFormat="1" applyFont="1" applyBorder="1" applyAlignment="1">
      <alignment horizontal="center" vertical="center" wrapText="1"/>
    </xf>
    <xf numFmtId="9" fontId="16" fillId="0" borderId="50" xfId="0" applyNumberFormat="1" applyFont="1" applyBorder="1" applyAlignment="1">
      <alignment horizontal="center" vertical="center"/>
    </xf>
    <xf numFmtId="167" fontId="16" fillId="0" borderId="50" xfId="0" applyNumberFormat="1" applyFont="1" applyBorder="1" applyAlignment="1">
      <alignment horizontal="center" vertical="center" wrapText="1"/>
    </xf>
    <xf numFmtId="0" fontId="24" fillId="0" borderId="4" xfId="0" applyFont="1" applyBorder="1" applyAlignment="1">
      <alignment horizontal="center" vertical="center"/>
    </xf>
    <xf numFmtId="0" fontId="24" fillId="0" borderId="4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indent="1"/>
    </xf>
    <xf numFmtId="0" fontId="24" fillId="0" borderId="5" xfId="0" applyFont="1" applyBorder="1" applyAlignment="1">
      <alignment horizontal="center" vertical="center" wrapText="1" inden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0" borderId="0" xfId="0" applyFont="1" applyAlignment="1">
      <alignment wrapText="1"/>
    </xf>
    <xf numFmtId="0" fontId="16"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20" fillId="2" borderId="4" xfId="0" applyFont="1" applyFill="1" applyBorder="1" applyAlignment="1">
      <alignment horizontal="left" vertical="top" wrapText="1"/>
    </xf>
    <xf numFmtId="0" fontId="21" fillId="2" borderId="4" xfId="0" applyFont="1" applyFill="1" applyBorder="1" applyAlignment="1">
      <alignment horizontal="left" vertical="top" wrapText="1"/>
    </xf>
    <xf numFmtId="0" fontId="15" fillId="4" borderId="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4" xfId="0" applyFont="1" applyFill="1" applyBorder="1" applyAlignment="1">
      <alignment horizontal="center" vertical="center"/>
    </xf>
    <xf numFmtId="166" fontId="16" fillId="0" borderId="52" xfId="0" applyNumberFormat="1" applyFont="1" applyBorder="1" applyAlignment="1">
      <alignment horizontal="center" vertical="center" wrapText="1"/>
    </xf>
    <xf numFmtId="166" fontId="16" fillId="0" borderId="64" xfId="0" applyNumberFormat="1" applyFont="1" applyBorder="1" applyAlignment="1">
      <alignment horizontal="center" vertical="center" wrapText="1"/>
    </xf>
    <xf numFmtId="0" fontId="16" fillId="0" borderId="65" xfId="0" applyFont="1" applyBorder="1" applyAlignment="1">
      <alignment horizontal="center" vertical="center" wrapText="1"/>
    </xf>
    <xf numFmtId="0" fontId="16" fillId="0" borderId="48" xfId="0" applyFont="1" applyBorder="1" applyAlignment="1">
      <alignment horizontal="left" vertical="top" wrapText="1"/>
    </xf>
    <xf numFmtId="4" fontId="16" fillId="0" borderId="50" xfId="0" applyNumberFormat="1" applyFont="1" applyBorder="1" applyAlignment="1">
      <alignment horizontal="center" vertical="center"/>
    </xf>
    <xf numFmtId="0" fontId="20" fillId="0" borderId="0" xfId="0" applyFont="1" applyAlignment="1">
      <alignment horizontal="left" vertical="top" wrapText="1"/>
    </xf>
    <xf numFmtId="0" fontId="16" fillId="0" borderId="53" xfId="0" applyFont="1" applyBorder="1" applyAlignment="1">
      <alignment horizontal="left" vertical="top" wrapText="1"/>
    </xf>
    <xf numFmtId="166" fontId="15" fillId="0" borderId="52" xfId="0" applyNumberFormat="1" applyFont="1" applyBorder="1" applyAlignment="1">
      <alignment horizontal="left" vertical="top" wrapText="1"/>
    </xf>
    <xf numFmtId="0" fontId="15" fillId="0" borderId="4" xfId="0" applyFont="1" applyBorder="1" applyAlignment="1">
      <alignment horizontal="center" vertical="center" wrapText="1"/>
    </xf>
    <xf numFmtId="166" fontId="16" fillId="0" borderId="53" xfId="0" applyNumberFormat="1" applyFont="1" applyBorder="1" applyAlignment="1">
      <alignment horizontal="center" vertical="center" wrapText="1"/>
    </xf>
    <xf numFmtId="166" fontId="16" fillId="0" borderId="54" xfId="0" applyNumberFormat="1" applyFont="1" applyBorder="1" applyAlignment="1">
      <alignment horizontal="center" vertical="center" wrapText="1"/>
    </xf>
    <xf numFmtId="0" fontId="16" fillId="0" borderId="51" xfId="0" applyFont="1" applyBorder="1" applyAlignment="1">
      <alignment horizontal="center" vertical="center" wrapText="1"/>
    </xf>
    <xf numFmtId="166" fontId="15" fillId="0" borderId="54" xfId="0" applyNumberFormat="1" applyFont="1" applyBorder="1" applyAlignment="1">
      <alignment horizontal="left" vertical="top" wrapText="1"/>
    </xf>
    <xf numFmtId="166" fontId="16" fillId="0" borderId="50" xfId="0" applyNumberFormat="1" applyFont="1" applyBorder="1" applyAlignment="1">
      <alignment horizontal="center" vertical="center" wrapText="1"/>
    </xf>
    <xf numFmtId="0" fontId="16" fillId="0" borderId="56" xfId="0" applyFont="1" applyBorder="1" applyAlignment="1">
      <alignment horizontal="center" vertical="center" wrapText="1"/>
    </xf>
    <xf numFmtId="165" fontId="16" fillId="2" borderId="4" xfId="0"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left" vertical="top" wrapText="1"/>
      <protection locked="0"/>
    </xf>
    <xf numFmtId="0" fontId="28" fillId="0" borderId="4" xfId="0" applyFont="1" applyBorder="1" applyAlignment="1">
      <alignment horizontal="center" vertical="center"/>
    </xf>
    <xf numFmtId="0" fontId="28" fillId="0" borderId="9" xfId="0" applyFont="1" applyBorder="1" applyAlignment="1">
      <alignment horizontal="center" vertical="center" wrapText="1"/>
    </xf>
    <xf numFmtId="165" fontId="28" fillId="0" borderId="4" xfId="0" applyNumberFormat="1" applyFont="1" applyBorder="1" applyAlignment="1">
      <alignment horizontal="center" vertical="center"/>
    </xf>
    <xf numFmtId="0" fontId="25" fillId="0" borderId="4" xfId="0" applyFont="1" applyBorder="1" applyAlignment="1">
      <alignment horizontal="left" vertical="center" wrapText="1"/>
    </xf>
    <xf numFmtId="0" fontId="25" fillId="0" borderId="9" xfId="0" applyFont="1" applyBorder="1" applyAlignment="1">
      <alignment horizontal="center" vertical="center" wrapText="1"/>
    </xf>
    <xf numFmtId="0" fontId="28" fillId="0" borderId="4" xfId="2" applyFont="1" applyBorder="1" applyAlignment="1">
      <alignment horizontal="left" vertical="top" wrapText="1"/>
    </xf>
    <xf numFmtId="0" fontId="16" fillId="0" borderId="13" xfId="0" applyFont="1" applyBorder="1" applyAlignment="1" applyProtection="1">
      <alignment horizontal="left" vertical="top" wrapText="1"/>
      <protection locked="0"/>
    </xf>
    <xf numFmtId="0" fontId="22" fillId="0" borderId="58" xfId="0" applyFont="1" applyBorder="1" applyAlignment="1">
      <alignment horizontal="center" vertical="center" wrapText="1"/>
    </xf>
    <xf numFmtId="0" fontId="24" fillId="2" borderId="40"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6" fillId="2" borderId="4" xfId="0" applyFont="1" applyFill="1" applyBorder="1" applyAlignment="1">
      <alignment vertical="top" wrapText="1"/>
    </xf>
    <xf numFmtId="10" fontId="16" fillId="0" borderId="4" xfId="0" applyNumberFormat="1" applyFont="1" applyBorder="1" applyAlignment="1">
      <alignment horizontal="center" vertical="center" wrapText="1"/>
    </xf>
    <xf numFmtId="166" fontId="16" fillId="2" borderId="53" xfId="0" applyNumberFormat="1" applyFont="1" applyFill="1" applyBorder="1" applyAlignment="1">
      <alignment horizontal="center" vertical="center" wrapText="1"/>
    </xf>
    <xf numFmtId="0" fontId="16" fillId="2" borderId="49" xfId="0" applyFont="1" applyFill="1" applyBorder="1" applyAlignment="1">
      <alignment horizontal="center" vertical="center" wrapText="1"/>
    </xf>
    <xf numFmtId="10" fontId="16" fillId="2" borderId="59" xfId="0" applyNumberFormat="1" applyFont="1" applyFill="1" applyBorder="1" applyAlignment="1">
      <alignment horizontal="center" vertical="center" wrapText="1"/>
    </xf>
    <xf numFmtId="10" fontId="16" fillId="2" borderId="61" xfId="0" applyNumberFormat="1" applyFont="1" applyFill="1" applyBorder="1" applyAlignment="1">
      <alignment horizontal="center" vertical="center" wrapText="1"/>
    </xf>
    <xf numFmtId="10" fontId="16" fillId="2" borderId="60" xfId="0" applyNumberFormat="1" applyFont="1" applyFill="1" applyBorder="1" applyAlignment="1">
      <alignment horizontal="center" vertical="center" wrapText="1"/>
    </xf>
    <xf numFmtId="10" fontId="16" fillId="2" borderId="60" xfId="0" applyNumberFormat="1" applyFont="1" applyFill="1" applyBorder="1" applyAlignment="1">
      <alignment horizontal="center" vertical="center"/>
    </xf>
    <xf numFmtId="10" fontId="16" fillId="2" borderId="63" xfId="0" applyNumberFormat="1" applyFont="1" applyFill="1" applyBorder="1" applyAlignment="1">
      <alignment horizontal="center" vertical="center"/>
    </xf>
    <xf numFmtId="10" fontId="16" fillId="2" borderId="62" xfId="0" applyNumberFormat="1" applyFont="1" applyFill="1" applyBorder="1" applyAlignment="1">
      <alignment horizontal="center" vertical="center"/>
    </xf>
    <xf numFmtId="0" fontId="29" fillId="0" borderId="4" xfId="0" applyFont="1" applyBorder="1" applyAlignment="1">
      <alignment horizontal="center" vertical="center" wrapText="1"/>
    </xf>
    <xf numFmtId="0" fontId="31" fillId="0" borderId="71"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4" xfId="0" applyFont="1" applyBorder="1" applyAlignment="1">
      <alignment horizontal="center" vertical="center" wrapText="1"/>
    </xf>
    <xf numFmtId="165" fontId="28" fillId="2" borderId="4" xfId="0"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2" borderId="4" xfId="0" applyFont="1" applyFill="1" applyBorder="1" applyAlignment="1" applyProtection="1">
      <alignment horizontal="left" vertical="top" wrapText="1"/>
      <protection locked="0"/>
    </xf>
    <xf numFmtId="166" fontId="15" fillId="2" borderId="52" xfId="0" applyNumberFormat="1" applyFont="1" applyFill="1" applyBorder="1" applyAlignment="1">
      <alignment horizontal="left" vertical="top" wrapText="1"/>
    </xf>
    <xf numFmtId="0" fontId="15" fillId="2" borderId="53" xfId="0" applyFont="1" applyFill="1" applyBorder="1" applyAlignment="1">
      <alignment vertical="top" wrapText="1"/>
    </xf>
    <xf numFmtId="0" fontId="27" fillId="3" borderId="9" xfId="0" applyFont="1" applyFill="1" applyBorder="1"/>
    <xf numFmtId="0" fontId="32" fillId="3" borderId="18" xfId="0" applyFont="1" applyFill="1" applyBorder="1" applyAlignment="1" applyProtection="1">
      <alignment vertical="center" wrapText="1"/>
      <protection locked="0"/>
    </xf>
    <xf numFmtId="0" fontId="27" fillId="3" borderId="18" xfId="0" applyFont="1" applyFill="1" applyBorder="1" applyAlignment="1" applyProtection="1">
      <alignment vertical="center" wrapText="1"/>
      <protection locked="0"/>
    </xf>
    <xf numFmtId="0" fontId="27" fillId="3" borderId="1" xfId="0" applyFont="1" applyFill="1" applyBorder="1"/>
    <xf numFmtId="0" fontId="27" fillId="3" borderId="8" xfId="0" applyFont="1" applyFill="1" applyBorder="1"/>
    <xf numFmtId="0" fontId="27" fillId="3" borderId="43" xfId="0" applyFont="1" applyFill="1" applyBorder="1" applyAlignment="1">
      <alignment horizontal="left" vertical="center" wrapText="1"/>
    </xf>
    <xf numFmtId="0" fontId="27" fillId="3" borderId="47" xfId="0" applyFont="1" applyFill="1" applyBorder="1" applyAlignment="1">
      <alignment horizontal="left" vertical="center" wrapText="1"/>
    </xf>
    <xf numFmtId="0" fontId="27" fillId="3" borderId="11" xfId="0" applyFont="1" applyFill="1" applyBorder="1" applyAlignment="1">
      <alignment horizontal="left" vertical="center"/>
    </xf>
    <xf numFmtId="0" fontId="27" fillId="3" borderId="2" xfId="0" applyFont="1" applyFill="1" applyBorder="1" applyAlignment="1">
      <alignment horizontal="left" vertical="center"/>
    </xf>
    <xf numFmtId="0" fontId="27" fillId="3" borderId="2" xfId="0" applyFont="1" applyFill="1" applyBorder="1" applyAlignment="1">
      <alignment horizontal="left" vertical="top"/>
    </xf>
    <xf numFmtId="0" fontId="27" fillId="3" borderId="2" xfId="0" applyFont="1" applyFill="1" applyBorder="1" applyAlignment="1">
      <alignment horizontal="left" vertical="center" wrapText="1"/>
    </xf>
    <xf numFmtId="0" fontId="27" fillId="3" borderId="0" xfId="0" applyFont="1" applyFill="1" applyAlignment="1">
      <alignment vertical="top" wrapText="1"/>
    </xf>
    <xf numFmtId="0" fontId="27" fillId="3" borderId="2" xfId="0" applyFont="1" applyFill="1" applyBorder="1" applyAlignment="1">
      <alignment horizontal="left" vertical="top" wrapText="1"/>
    </xf>
    <xf numFmtId="0" fontId="27" fillId="3" borderId="2" xfId="0" applyFont="1" applyFill="1" applyBorder="1" applyAlignment="1">
      <alignment horizontal="center" vertical="top"/>
    </xf>
    <xf numFmtId="0" fontId="22" fillId="3" borderId="41" xfId="0" applyFont="1" applyFill="1" applyBorder="1"/>
    <xf numFmtId="0" fontId="22" fillId="4" borderId="4" xfId="0" applyFont="1" applyFill="1" applyBorder="1"/>
    <xf numFmtId="0" fontId="27" fillId="3" borderId="18" xfId="0" applyFont="1" applyFill="1" applyBorder="1" applyAlignment="1" applyProtection="1">
      <alignment vertical="center" textRotation="255" wrapText="1"/>
      <protection locked="0"/>
    </xf>
    <xf numFmtId="0" fontId="27" fillId="4" borderId="18" xfId="0" applyFont="1" applyFill="1" applyBorder="1" applyAlignment="1">
      <alignment vertical="center" wrapText="1"/>
    </xf>
    <xf numFmtId="0" fontId="27" fillId="3" borderId="43" xfId="0" applyFont="1" applyFill="1" applyBorder="1" applyAlignment="1">
      <alignment horizontal="left" vertical="center"/>
    </xf>
    <xf numFmtId="0" fontId="20" fillId="0" borderId="12" xfId="0" applyFont="1" applyBorder="1" applyAlignment="1">
      <alignment vertical="top" wrapText="1"/>
    </xf>
    <xf numFmtId="0" fontId="0" fillId="0" borderId="0" xfId="0" applyAlignment="1">
      <alignment horizontal="center" wrapText="1"/>
    </xf>
    <xf numFmtId="0" fontId="21" fillId="0" borderId="50" xfId="0" applyFont="1" applyBorder="1" applyAlignment="1">
      <alignment horizontal="left" vertical="top" wrapText="1"/>
    </xf>
    <xf numFmtId="0" fontId="20" fillId="2" borderId="50" xfId="0" applyFont="1" applyFill="1" applyBorder="1" applyAlignment="1">
      <alignment vertical="top" wrapText="1"/>
    </xf>
    <xf numFmtId="0" fontId="20" fillId="0" borderId="50" xfId="0" applyFont="1" applyBorder="1" applyAlignment="1">
      <alignment horizontal="left" vertical="top" wrapText="1"/>
    </xf>
    <xf numFmtId="0" fontId="20" fillId="0" borderId="49" xfId="0" applyFont="1" applyBorder="1" applyAlignment="1">
      <alignment horizontal="left" vertical="top" wrapText="1"/>
    </xf>
    <xf numFmtId="0" fontId="33" fillId="2" borderId="4" xfId="2" applyFont="1" applyFill="1" applyBorder="1" applyAlignment="1">
      <alignment horizontal="left" vertical="top" wrapText="1"/>
    </xf>
    <xf numFmtId="165" fontId="16" fillId="0" borderId="4" xfId="0" applyNumberFormat="1" applyFont="1" applyBorder="1" applyAlignment="1">
      <alignment horizontal="center" vertical="center"/>
    </xf>
    <xf numFmtId="165" fontId="16" fillId="0" borderId="50" xfId="0" applyNumberFormat="1" applyFont="1" applyBorder="1" applyAlignment="1">
      <alignment horizontal="center" vertical="center"/>
    </xf>
    <xf numFmtId="165" fontId="16" fillId="0" borderId="52" xfId="0" applyNumberFormat="1" applyFont="1" applyBorder="1" applyAlignment="1">
      <alignment horizontal="center" vertical="center"/>
    </xf>
    <xf numFmtId="165" fontId="16" fillId="0" borderId="55" xfId="0" applyNumberFormat="1" applyFont="1" applyBorder="1" applyAlignment="1">
      <alignment horizontal="center" vertical="center"/>
    </xf>
    <xf numFmtId="165" fontId="22" fillId="2" borderId="4" xfId="0" applyNumberFormat="1" applyFont="1" applyFill="1" applyBorder="1" applyAlignment="1" applyProtection="1">
      <alignment horizontal="center" vertical="center"/>
      <protection locked="0"/>
    </xf>
    <xf numFmtId="0" fontId="20" fillId="0" borderId="4" xfId="0" applyFont="1" applyBorder="1" applyAlignment="1">
      <alignment vertical="top" wrapText="1"/>
    </xf>
    <xf numFmtId="0" fontId="20" fillId="2" borderId="4" xfId="0" applyFont="1" applyFill="1" applyBorder="1" applyAlignment="1">
      <alignment vertical="top" wrapText="1"/>
    </xf>
    <xf numFmtId="0" fontId="21" fillId="0" borderId="4" xfId="0" applyFont="1" applyBorder="1" applyAlignment="1">
      <alignment horizontal="left" vertical="top" wrapText="1"/>
    </xf>
    <xf numFmtId="0" fontId="20" fillId="0" borderId="53" xfId="0" applyFont="1" applyBorder="1" applyAlignment="1">
      <alignment horizontal="left" vertical="top" wrapText="1"/>
    </xf>
    <xf numFmtId="166" fontId="21" fillId="2" borderId="52" xfId="0" applyNumberFormat="1" applyFont="1" applyFill="1" applyBorder="1" applyAlignment="1">
      <alignment horizontal="left" vertical="top" wrapText="1"/>
    </xf>
    <xf numFmtId="0" fontId="21" fillId="0" borderId="4" xfId="0" applyFont="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0" fillId="0" borderId="13" xfId="0" applyFont="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3" fillId="4" borderId="1" xfId="0" applyFont="1" applyFill="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3" borderId="4" xfId="0" applyFont="1" applyFill="1" applyBorder="1" applyAlignment="1">
      <alignment horizontal="center"/>
    </xf>
    <xf numFmtId="0" fontId="7" fillId="3" borderId="0" xfId="0" applyFont="1" applyFill="1" applyAlignment="1">
      <alignment horizontal="left"/>
    </xf>
    <xf numFmtId="0" fontId="6" fillId="0" borderId="0" xfId="0" applyFont="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3" borderId="4" xfId="0" applyFont="1" applyFill="1" applyBorder="1" applyAlignment="1">
      <alignment horizontal="center"/>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2" fillId="0" borderId="20" xfId="0" applyFont="1" applyBorder="1" applyAlignment="1">
      <alignment horizontal="left"/>
    </xf>
    <xf numFmtId="0" fontId="2" fillId="0" borderId="18" xfId="0" applyFont="1" applyBorder="1" applyAlignment="1">
      <alignment horizontal="left"/>
    </xf>
    <xf numFmtId="0" fontId="15" fillId="7" borderId="10" xfId="0" applyFont="1" applyFill="1" applyBorder="1" applyAlignment="1">
      <alignment horizontal="center" vertical="center" textRotation="90"/>
    </xf>
    <xf numFmtId="0" fontId="15" fillId="7" borderId="5" xfId="0" applyFont="1" applyFill="1" applyBorder="1" applyAlignment="1">
      <alignment horizontal="center" vertical="center" textRotation="90"/>
    </xf>
    <xf numFmtId="0" fontId="25" fillId="9" borderId="40" xfId="0" applyFont="1" applyFill="1" applyBorder="1" applyAlignment="1">
      <alignment horizontal="center" vertical="center" textRotation="90" wrapText="1"/>
    </xf>
    <xf numFmtId="0" fontId="25" fillId="9" borderId="10" xfId="0" applyFont="1" applyFill="1" applyBorder="1" applyAlignment="1">
      <alignment horizontal="center" vertical="center" textRotation="90" wrapText="1"/>
    </xf>
    <xf numFmtId="0" fontId="25" fillId="9" borderId="5" xfId="0" applyFont="1" applyFill="1" applyBorder="1" applyAlignment="1">
      <alignment horizontal="center" vertical="center" textRotation="90" wrapText="1"/>
    </xf>
    <xf numFmtId="0" fontId="15" fillId="4" borderId="8"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7" fillId="3" borderId="2"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27" fillId="3" borderId="4"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3" fillId="4" borderId="18" xfId="0" applyFont="1" applyFill="1" applyBorder="1" applyAlignment="1">
      <alignment horizontal="left" vertical="center" wrapText="1"/>
    </xf>
    <xf numFmtId="0" fontId="23" fillId="4" borderId="20" xfId="0" applyFont="1" applyFill="1" applyBorder="1" applyAlignment="1">
      <alignment horizontal="left" vertical="center" wrapText="1"/>
    </xf>
    <xf numFmtId="0" fontId="24" fillId="0" borderId="40" xfId="0" applyFont="1" applyBorder="1" applyAlignment="1">
      <alignment horizontal="center" vertical="center"/>
    </xf>
    <xf numFmtId="0" fontId="24" fillId="0" borderId="10" xfId="0" applyFont="1" applyBorder="1" applyAlignment="1">
      <alignment horizontal="center" vertical="center"/>
    </xf>
    <xf numFmtId="0" fontId="24" fillId="0" borderId="5" xfId="0" applyFont="1" applyBorder="1" applyAlignment="1">
      <alignment horizontal="center" vertical="center"/>
    </xf>
    <xf numFmtId="0" fontId="0" fillId="7" borderId="40" xfId="0" applyFill="1" applyBorder="1" applyAlignment="1">
      <alignment horizontal="center"/>
    </xf>
    <xf numFmtId="0" fontId="0" fillId="7" borderId="10" xfId="0" applyFill="1" applyBorder="1" applyAlignment="1">
      <alignment horizontal="center"/>
    </xf>
    <xf numFmtId="0" fontId="0" fillId="7" borderId="5" xfId="0" applyFill="1" applyBorder="1" applyAlignment="1">
      <alignment horizontal="center"/>
    </xf>
    <xf numFmtId="0" fontId="25" fillId="7" borderId="40" xfId="0" applyFont="1" applyFill="1" applyBorder="1" applyAlignment="1">
      <alignment horizontal="center" vertical="center" textRotation="90" wrapText="1"/>
    </xf>
    <xf numFmtId="0" fontId="25" fillId="7" borderId="10" xfId="0" applyFont="1" applyFill="1" applyBorder="1" applyAlignment="1">
      <alignment horizontal="center" vertical="center" textRotation="90" wrapText="1"/>
    </xf>
    <xf numFmtId="0" fontId="25" fillId="7" borderId="5" xfId="0" applyFont="1" applyFill="1" applyBorder="1" applyAlignment="1">
      <alignment horizontal="center" vertical="center" textRotation="90"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4" fillId="3" borderId="9" xfId="0" applyFont="1" applyFill="1" applyBorder="1" applyAlignment="1">
      <alignment horizontal="center"/>
    </xf>
    <xf numFmtId="0" fontId="4" fillId="3" borderId="11" xfId="0" applyFont="1" applyFill="1" applyBorder="1" applyAlignment="1">
      <alignment horizontal="center"/>
    </xf>
    <xf numFmtId="0" fontId="4" fillId="3" borderId="42" xfId="0" applyFont="1" applyFill="1" applyBorder="1" applyAlignment="1">
      <alignment horizont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7" fillId="3" borderId="9" xfId="0" applyFont="1" applyFill="1" applyBorder="1" applyAlignment="1">
      <alignment horizontal="center" vertical="center"/>
    </xf>
    <xf numFmtId="0" fontId="27" fillId="3" borderId="11" xfId="0" applyFont="1" applyFill="1" applyBorder="1" applyAlignment="1">
      <alignment horizontal="center" vertical="center"/>
    </xf>
    <xf numFmtId="0" fontId="27" fillId="3" borderId="12"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0" xfId="0" applyFont="1" applyFill="1" applyAlignment="1">
      <alignment horizontal="center" vertical="center"/>
    </xf>
    <xf numFmtId="0" fontId="27" fillId="3" borderId="7" xfId="0" applyFont="1" applyFill="1" applyBorder="1" applyAlignment="1">
      <alignment horizontal="center" vertical="center"/>
    </xf>
    <xf numFmtId="0" fontId="27" fillId="3" borderId="10"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5" fillId="7" borderId="10" xfId="0" applyFont="1" applyFill="1" applyBorder="1" applyAlignment="1">
      <alignment horizontal="center" vertical="center" textRotation="90"/>
    </xf>
    <xf numFmtId="0" fontId="0" fillId="9" borderId="40" xfId="0" applyFill="1" applyBorder="1" applyAlignment="1">
      <alignment horizontal="center"/>
    </xf>
    <xf numFmtId="0" fontId="0" fillId="9" borderId="10" xfId="0" applyFill="1" applyBorder="1" applyAlignment="1">
      <alignment horizontal="center"/>
    </xf>
    <xf numFmtId="0" fontId="15" fillId="7" borderId="40" xfId="0" applyFont="1" applyFill="1" applyBorder="1" applyAlignment="1">
      <alignment horizontal="center" vertical="center" textRotation="90" wrapText="1"/>
    </xf>
    <xf numFmtId="0" fontId="15" fillId="7" borderId="5" xfId="0" applyFont="1" applyFill="1" applyBorder="1" applyAlignment="1">
      <alignment horizontal="center" vertical="center" textRotation="90" wrapText="1"/>
    </xf>
    <xf numFmtId="0" fontId="15" fillId="9" borderId="45" xfId="0" applyFont="1" applyFill="1" applyBorder="1" applyAlignment="1">
      <alignment horizontal="center" vertical="center" textRotation="90" wrapText="1"/>
    </xf>
    <xf numFmtId="0" fontId="15" fillId="9" borderId="7" xfId="0" applyFont="1" applyFill="1" applyBorder="1" applyAlignment="1">
      <alignment horizontal="center" vertical="center" textRotation="90" wrapText="1"/>
    </xf>
    <xf numFmtId="0" fontId="15" fillId="7" borderId="10" xfId="0" applyFont="1" applyFill="1" applyBorder="1" applyAlignment="1">
      <alignment horizontal="center" vertical="center" textRotation="90" wrapText="1"/>
    </xf>
    <xf numFmtId="0" fontId="27" fillId="3" borderId="18" xfId="0" applyFont="1" applyFill="1" applyBorder="1" applyAlignment="1">
      <alignment horizontal="left" vertical="center" wrapText="1"/>
    </xf>
    <xf numFmtId="0" fontId="27" fillId="3" borderId="43" xfId="0" applyFont="1" applyFill="1" applyBorder="1" applyAlignment="1">
      <alignment horizontal="left" vertical="center" wrapText="1"/>
    </xf>
    <xf numFmtId="0" fontId="2" fillId="7" borderId="40" xfId="0" applyFont="1" applyFill="1" applyBorder="1" applyAlignment="1">
      <alignment horizontal="center"/>
    </xf>
    <xf numFmtId="0" fontId="2" fillId="7" borderId="10" xfId="0" applyFont="1" applyFill="1" applyBorder="1" applyAlignment="1">
      <alignment horizontal="center"/>
    </xf>
    <xf numFmtId="0" fontId="2" fillId="7" borderId="5" xfId="0" applyFont="1" applyFill="1" applyBorder="1" applyAlignment="1">
      <alignment horizontal="center"/>
    </xf>
    <xf numFmtId="0" fontId="6" fillId="2" borderId="0" xfId="0" applyFont="1" applyFill="1" applyAlignment="1">
      <alignment horizontal="right"/>
    </xf>
    <xf numFmtId="0" fontId="2" fillId="2" borderId="0" xfId="0" applyFont="1" applyFill="1" applyAlignment="1">
      <alignment horizontal="right"/>
    </xf>
    <xf numFmtId="0" fontId="3" fillId="2" borderId="0" xfId="0" applyFont="1" applyFill="1" applyAlignment="1">
      <alignment horizontal="center" vertical="center"/>
    </xf>
    <xf numFmtId="0" fontId="3" fillId="2" borderId="0" xfId="0" applyFont="1" applyFill="1" applyAlignment="1">
      <alignment horizontal="center"/>
    </xf>
    <xf numFmtId="0" fontId="15" fillId="9" borderId="10" xfId="0" applyFont="1" applyFill="1" applyBorder="1" applyAlignment="1">
      <alignment horizontal="center" vertical="center" textRotation="90" wrapText="1"/>
    </xf>
    <xf numFmtId="0" fontId="19" fillId="3" borderId="66" xfId="0" applyFont="1" applyFill="1" applyBorder="1" applyAlignment="1">
      <alignment horizontal="left"/>
    </xf>
    <xf numFmtId="0" fontId="19" fillId="3" borderId="67" xfId="0" applyFont="1" applyFill="1" applyBorder="1" applyAlignment="1">
      <alignment horizontal="left"/>
    </xf>
    <xf numFmtId="0" fontId="19" fillId="3" borderId="68" xfId="0" applyFont="1" applyFill="1" applyBorder="1" applyAlignment="1">
      <alignment horizontal="left"/>
    </xf>
    <xf numFmtId="0" fontId="19" fillId="3" borderId="69" xfId="0" applyFont="1" applyFill="1" applyBorder="1" applyAlignment="1">
      <alignment horizontal="left"/>
    </xf>
    <xf numFmtId="0" fontId="19" fillId="3" borderId="59" xfId="0" applyFont="1" applyFill="1" applyBorder="1" applyAlignment="1">
      <alignment horizontal="left"/>
    </xf>
    <xf numFmtId="0" fontId="19" fillId="3" borderId="3" xfId="0" applyFont="1" applyFill="1" applyBorder="1" applyAlignment="1">
      <alignment horizontal="left"/>
    </xf>
    <xf numFmtId="0" fontId="19" fillId="3" borderId="4" xfId="0" applyFont="1" applyFill="1" applyBorder="1" applyAlignment="1">
      <alignment horizontal="left"/>
    </xf>
    <xf numFmtId="0" fontId="19" fillId="3" borderId="60" xfId="0" applyFont="1" applyFill="1" applyBorder="1" applyAlignment="1">
      <alignment horizontal="left"/>
    </xf>
    <xf numFmtId="0" fontId="19" fillId="3" borderId="61" xfId="0" applyFont="1" applyFill="1" applyBorder="1" applyAlignment="1">
      <alignment horizontal="left"/>
    </xf>
    <xf numFmtId="0" fontId="19" fillId="3" borderId="70" xfId="0" applyFont="1" applyFill="1" applyBorder="1" applyAlignment="1">
      <alignment horizontal="left"/>
    </xf>
    <xf numFmtId="0" fontId="19" fillId="3" borderId="62" xfId="0" applyFont="1" applyFill="1" applyBorder="1" applyAlignment="1">
      <alignment horizontal="left"/>
    </xf>
    <xf numFmtId="0" fontId="19" fillId="3" borderId="63" xfId="0" applyFont="1" applyFill="1" applyBorder="1" applyAlignment="1">
      <alignment horizontal="left"/>
    </xf>
    <xf numFmtId="0" fontId="15" fillId="7" borderId="41" xfId="0" applyFont="1" applyFill="1" applyBorder="1" applyAlignment="1">
      <alignment horizontal="center" vertical="center" textRotation="90" wrapText="1"/>
    </xf>
    <xf numFmtId="0" fontId="15" fillId="7" borderId="0" xfId="0" applyFont="1" applyFill="1" applyAlignment="1">
      <alignment horizontal="center" vertical="center" textRotation="90" wrapText="1"/>
    </xf>
    <xf numFmtId="0" fontId="25" fillId="9" borderId="45" xfId="0" applyFont="1" applyFill="1" applyBorder="1" applyAlignment="1">
      <alignment horizontal="center" vertical="center" textRotation="90" wrapText="1"/>
    </xf>
    <xf numFmtId="0" fontId="25" fillId="9" borderId="7" xfId="0" applyFont="1" applyFill="1" applyBorder="1" applyAlignment="1">
      <alignment horizontal="center" vertical="center" textRotation="90" wrapText="1"/>
    </xf>
    <xf numFmtId="0" fontId="2" fillId="0" borderId="0" xfId="0" applyFont="1" applyAlignment="1">
      <alignment horizontal="right"/>
    </xf>
    <xf numFmtId="0" fontId="5" fillId="3" borderId="27"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3" xfId="0" applyFont="1" applyFill="1" applyBorder="1" applyAlignment="1">
      <alignment horizontal="center" vertical="center"/>
    </xf>
    <xf numFmtId="0" fontId="6" fillId="0" borderId="0" xfId="0" applyFont="1" applyAlignment="1" applyProtection="1">
      <alignment horizontal="center"/>
      <protection locked="0"/>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2" xfId="0" applyFont="1" applyFill="1" applyBorder="1" applyAlignment="1">
      <alignment horizontal="center" wrapText="1"/>
    </xf>
    <xf numFmtId="0" fontId="5" fillId="3" borderId="23" xfId="0" applyFont="1" applyFill="1" applyBorder="1" applyAlignment="1">
      <alignment horizontal="center" wrapText="1"/>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38" xfId="0" applyFont="1" applyFill="1" applyBorder="1" applyAlignment="1">
      <alignment horizontal="center" vertical="center" wrapText="1"/>
    </xf>
    <xf numFmtId="0" fontId="6" fillId="0" borderId="39" xfId="0" applyFont="1" applyBorder="1" applyAlignment="1">
      <alignment horizontal="left"/>
    </xf>
    <xf numFmtId="0" fontId="9" fillId="0" borderId="17" xfId="0" applyFont="1" applyBorder="1" applyAlignment="1">
      <alignment horizontal="center"/>
    </xf>
    <xf numFmtId="0" fontId="9" fillId="0" borderId="19" xfId="0" applyFont="1" applyBorder="1" applyAlignment="1">
      <alignment horizontal="center"/>
    </xf>
    <xf numFmtId="0" fontId="2" fillId="0" borderId="17" xfId="0" applyFont="1" applyBorder="1" applyAlignment="1">
      <alignment horizontal="center"/>
    </xf>
    <xf numFmtId="0" fontId="2" fillId="0" borderId="19" xfId="0" applyFont="1" applyBorder="1" applyAlignment="1">
      <alignment horizont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25" xfId="0" applyFont="1" applyFill="1" applyBorder="1" applyAlignment="1">
      <alignment horizontal="center"/>
    </xf>
    <xf numFmtId="0" fontId="5" fillId="3" borderId="18" xfId="0" applyFont="1" applyFill="1" applyBorder="1" applyAlignment="1">
      <alignment horizontal="center"/>
    </xf>
    <xf numFmtId="0" fontId="5" fillId="3" borderId="19" xfId="0" applyFont="1" applyFill="1" applyBorder="1" applyAlignment="1">
      <alignment horizontal="center"/>
    </xf>
    <xf numFmtId="0" fontId="5" fillId="3" borderId="17" xfId="0" applyFont="1" applyFill="1" applyBorder="1" applyAlignment="1">
      <alignment horizontal="center"/>
    </xf>
    <xf numFmtId="0" fontId="5" fillId="3" borderId="26" xfId="0" applyFont="1" applyFill="1" applyBorder="1" applyAlignment="1">
      <alignment horizontal="center"/>
    </xf>
    <xf numFmtId="164" fontId="10" fillId="5" borderId="13" xfId="0" applyNumberFormat="1" applyFont="1" applyFill="1" applyBorder="1" applyAlignment="1" applyProtection="1">
      <alignment horizontal="center" vertical="center"/>
      <protection locked="0"/>
    </xf>
  </cellXfs>
  <cellStyles count="3">
    <cellStyle name="Comma" xfId="1" builtinId="3"/>
    <cellStyle name="Normal" xfId="0" builtinId="0"/>
    <cellStyle name="Normal 2" xfId="2" xr:uid="{00000000-0005-0000-0000-000002000000}"/>
  </cellStyles>
  <dxfs count="6">
    <dxf>
      <font>
        <b/>
        <i val="0"/>
        <color theme="0"/>
      </font>
      <fill>
        <patternFill>
          <bgColor rgb="FF00B050"/>
        </patternFill>
      </fill>
    </dxf>
    <dxf>
      <font>
        <b/>
        <i/>
        <color theme="0"/>
      </font>
      <fill>
        <patternFill>
          <bgColor rgb="FFFFC000"/>
        </patternFill>
      </fill>
    </dxf>
    <dxf>
      <font>
        <b/>
        <i/>
        <color theme="0"/>
      </font>
      <fill>
        <patternFill>
          <bgColor rgb="FFFF0000"/>
        </patternFill>
      </fill>
    </dxf>
    <dxf>
      <font>
        <strike val="0"/>
        <outline val="0"/>
        <shadow val="0"/>
        <u val="none"/>
        <vertAlign val="baseline"/>
        <sz val="11"/>
        <color theme="0"/>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0"/>
        <name val="Calibri"/>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365125</xdr:colOff>
      <xdr:row>82</xdr:row>
      <xdr:rowOff>0</xdr:rowOff>
    </xdr:to>
    <xdr:pic>
      <xdr:nvPicPr>
        <xdr:cNvPr id="2" name="image1.png">
          <a:extLst>
            <a:ext uri="{FF2B5EF4-FFF2-40B4-BE49-F238E27FC236}">
              <a16:creationId xmlns:a16="http://schemas.microsoft.com/office/drawing/2014/main" id="{C26E9335-9FFD-44D3-8110-21DAD69D0616}"/>
            </a:ext>
          </a:extLst>
        </xdr:cNvPr>
        <xdr:cNvPicPr/>
      </xdr:nvPicPr>
      <xdr:blipFill>
        <a:blip xmlns:r="http://schemas.openxmlformats.org/officeDocument/2006/relationships" r:embed="rId1"/>
        <a:srcRect/>
        <a:stretch>
          <a:fillRect/>
        </a:stretch>
      </xdr:blipFill>
      <xdr:spPr>
        <a:xfrm>
          <a:off x="0" y="0"/>
          <a:ext cx="365125" cy="21783675"/>
        </a:xfrm>
        <a:prstGeom prst="rect">
          <a:avLst/>
        </a:prstGeom>
        <a:ln/>
      </xdr:spPr>
    </xdr:pic>
    <xdr:clientData/>
  </xdr:twoCellAnchor>
  <xdr:twoCellAnchor editAs="oneCell">
    <xdr:from>
      <xdr:col>0</xdr:col>
      <xdr:colOff>85725</xdr:colOff>
      <xdr:row>0</xdr:row>
      <xdr:rowOff>66675</xdr:rowOff>
    </xdr:from>
    <xdr:to>
      <xdr:col>3</xdr:col>
      <xdr:colOff>445573</xdr:colOff>
      <xdr:row>4</xdr:row>
      <xdr:rowOff>0</xdr:rowOff>
    </xdr:to>
    <xdr:pic>
      <xdr:nvPicPr>
        <xdr:cNvPr id="3" name="Imagen 2">
          <a:extLst>
            <a:ext uri="{FF2B5EF4-FFF2-40B4-BE49-F238E27FC236}">
              <a16:creationId xmlns:a16="http://schemas.microsoft.com/office/drawing/2014/main" id="{EF591C4A-6E70-4D9F-8081-DA217C06204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4139" b="33855"/>
        <a:stretch/>
      </xdr:blipFill>
      <xdr:spPr>
        <a:xfrm>
          <a:off x="85725" y="66675"/>
          <a:ext cx="2731573"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28576</xdr:rowOff>
    </xdr:from>
    <xdr:to>
      <xdr:col>2</xdr:col>
      <xdr:colOff>615950</xdr:colOff>
      <xdr:row>3</xdr:row>
      <xdr:rowOff>152400</xdr:rowOff>
    </xdr:to>
    <xdr:pic>
      <xdr:nvPicPr>
        <xdr:cNvPr id="2" name="Imagen 1">
          <a:extLst>
            <a:ext uri="{FF2B5EF4-FFF2-40B4-BE49-F238E27FC236}">
              <a16:creationId xmlns:a16="http://schemas.microsoft.com/office/drawing/2014/main" id="{D67D0B4D-2872-45A2-9B4B-19665DF331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39" b="33855"/>
        <a:stretch/>
      </xdr:blipFill>
      <xdr:spPr>
        <a:xfrm>
          <a:off x="85725" y="219076"/>
          <a:ext cx="2559050" cy="504824"/>
        </a:xfrm>
        <a:prstGeom prst="rect">
          <a:avLst/>
        </a:prstGeom>
      </xdr:spPr>
    </xdr:pic>
    <xdr:clientData/>
  </xdr:twoCellAnchor>
  <xdr:twoCellAnchor editAs="oneCell">
    <xdr:from>
      <xdr:col>0</xdr:col>
      <xdr:colOff>0</xdr:colOff>
      <xdr:row>0</xdr:row>
      <xdr:rowOff>0</xdr:rowOff>
    </xdr:from>
    <xdr:to>
      <xdr:col>0</xdr:col>
      <xdr:colOff>365125</xdr:colOff>
      <xdr:row>27</xdr:row>
      <xdr:rowOff>258954</xdr:rowOff>
    </xdr:to>
    <xdr:pic>
      <xdr:nvPicPr>
        <xdr:cNvPr id="3" name="image1.png">
          <a:extLst>
            <a:ext uri="{FF2B5EF4-FFF2-40B4-BE49-F238E27FC236}">
              <a16:creationId xmlns:a16="http://schemas.microsoft.com/office/drawing/2014/main" id="{8861D94E-E3E5-46AF-B68C-F0967FE2DC84}"/>
            </a:ext>
          </a:extLst>
        </xdr:cNvPr>
        <xdr:cNvPicPr/>
      </xdr:nvPicPr>
      <xdr:blipFill>
        <a:blip xmlns:r="http://schemas.openxmlformats.org/officeDocument/2006/relationships" r:embed="rId2"/>
        <a:srcRect/>
        <a:stretch>
          <a:fillRect/>
        </a:stretch>
      </xdr:blipFill>
      <xdr:spPr>
        <a:xfrm>
          <a:off x="0" y="0"/>
          <a:ext cx="365125" cy="21862676"/>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3</xdr:col>
      <xdr:colOff>47625</xdr:colOff>
      <xdr:row>4</xdr:row>
      <xdr:rowOff>4049</xdr:rowOff>
    </xdr:to>
    <xdr:pic>
      <xdr:nvPicPr>
        <xdr:cNvPr id="2" name="Imagen 1">
          <a:extLst>
            <a:ext uri="{FF2B5EF4-FFF2-40B4-BE49-F238E27FC236}">
              <a16:creationId xmlns:a16="http://schemas.microsoft.com/office/drawing/2014/main" id="{D1D33BAE-B590-4826-B0D1-A0CBF3C8E7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39" b="33855"/>
        <a:stretch/>
      </xdr:blipFill>
      <xdr:spPr>
        <a:xfrm>
          <a:off x="76200" y="85725"/>
          <a:ext cx="2647950" cy="877174"/>
        </a:xfrm>
        <a:prstGeom prst="rect">
          <a:avLst/>
        </a:prstGeom>
      </xdr:spPr>
    </xdr:pic>
    <xdr:clientData/>
  </xdr:twoCellAnchor>
  <xdr:twoCellAnchor editAs="oneCell">
    <xdr:from>
      <xdr:col>0</xdr:col>
      <xdr:colOff>0</xdr:colOff>
      <xdr:row>0</xdr:row>
      <xdr:rowOff>0</xdr:rowOff>
    </xdr:from>
    <xdr:to>
      <xdr:col>0</xdr:col>
      <xdr:colOff>396875</xdr:colOff>
      <xdr:row>157</xdr:row>
      <xdr:rowOff>0</xdr:rowOff>
    </xdr:to>
    <xdr:pic>
      <xdr:nvPicPr>
        <xdr:cNvPr id="3" name="image1.png">
          <a:extLst>
            <a:ext uri="{FF2B5EF4-FFF2-40B4-BE49-F238E27FC236}">
              <a16:creationId xmlns:a16="http://schemas.microsoft.com/office/drawing/2014/main" id="{9C7A8D07-CCDB-42BC-83F0-75FEA2865EE9}"/>
            </a:ext>
          </a:extLst>
        </xdr:cNvPr>
        <xdr:cNvPicPr/>
      </xdr:nvPicPr>
      <xdr:blipFill>
        <a:blip xmlns:r="http://schemas.openxmlformats.org/officeDocument/2006/relationships" r:embed="rId2"/>
        <a:srcRect/>
        <a:stretch>
          <a:fillRect/>
        </a:stretch>
      </xdr:blipFill>
      <xdr:spPr>
        <a:xfrm>
          <a:off x="0" y="0"/>
          <a:ext cx="396875" cy="39338250"/>
        </a:xfrm>
        <a:prstGeom prst="rect">
          <a:avLst/>
        </a:prstGeom>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6:C15" totalsRowShown="0" dataDxfId="5" tableBorderDxfId="4">
  <autoFilter ref="C6:C15" xr:uid="{00000000-0009-0000-0100-000001000000}"/>
  <sortState xmlns:xlrd2="http://schemas.microsoft.com/office/spreadsheetml/2017/richdata2" ref="C7:C15">
    <sortCondition ref="C7:C15"/>
  </sortState>
  <tableColumns count="1">
    <tableColumn id="1" xr3:uid="{00000000-0010-0000-0000-000001000000}" name="Unidades de Medidas "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37"/>
  <sheetViews>
    <sheetView showGridLines="0" topLeftCell="A30" workbookViewId="0">
      <selection activeCell="D22" sqref="D22:I22"/>
    </sheetView>
  </sheetViews>
  <sheetFormatPr defaultColWidth="11.42578125" defaultRowHeight="19.5" x14ac:dyDescent="0.55000000000000004"/>
  <cols>
    <col min="1" max="1" width="11.42578125" style="7"/>
    <col min="2" max="2" width="2.140625" style="7" bestFit="1" customWidth="1"/>
    <col min="3" max="3" width="22" style="7" customWidth="1"/>
    <col min="4" max="16384" width="11.42578125" style="7"/>
  </cols>
  <sheetData>
    <row r="7" spans="2:10" x14ac:dyDescent="0.55000000000000004">
      <c r="B7" s="295" t="s">
        <v>0</v>
      </c>
      <c r="C7" s="295"/>
      <c r="D7" s="295"/>
      <c r="E7" s="295"/>
      <c r="F7" s="295"/>
      <c r="G7" s="295"/>
      <c r="H7" s="295"/>
      <c r="I7" s="295"/>
    </row>
    <row r="8" spans="2:10" x14ac:dyDescent="0.55000000000000004">
      <c r="B8" s="295" t="s">
        <v>1</v>
      </c>
      <c r="C8" s="295"/>
      <c r="D8" s="295"/>
      <c r="E8" s="295"/>
      <c r="F8" s="295"/>
      <c r="G8" s="295"/>
      <c r="H8" s="295"/>
      <c r="I8" s="295"/>
      <c r="J8" s="28"/>
    </row>
    <row r="9" spans="2:10" x14ac:dyDescent="0.55000000000000004">
      <c r="B9" s="19"/>
      <c r="C9" s="35" t="s">
        <v>2</v>
      </c>
      <c r="D9" s="303"/>
      <c r="E9" s="303"/>
      <c r="F9" s="303"/>
      <c r="G9" s="303"/>
      <c r="H9" s="303"/>
      <c r="I9" s="19"/>
      <c r="J9" s="28"/>
    </row>
    <row r="10" spans="2:10" x14ac:dyDescent="0.55000000000000004">
      <c r="B10" s="19"/>
      <c r="C10" s="35" t="s">
        <v>3</v>
      </c>
      <c r="D10" s="304"/>
      <c r="E10" s="304"/>
      <c r="F10" s="304"/>
      <c r="G10" s="304"/>
      <c r="H10" s="304"/>
      <c r="I10" s="19"/>
      <c r="J10" s="28"/>
    </row>
    <row r="11" spans="2:10" x14ac:dyDescent="0.55000000000000004">
      <c r="B11" s="19"/>
      <c r="C11" s="35" t="s">
        <v>4</v>
      </c>
      <c r="D11" s="304"/>
      <c r="E11" s="304"/>
      <c r="F11" s="304"/>
      <c r="G11" s="304"/>
      <c r="H11" s="304"/>
      <c r="I11" s="19"/>
      <c r="J11" s="28"/>
    </row>
    <row r="12" spans="2:10" x14ac:dyDescent="0.55000000000000004">
      <c r="B12" s="19"/>
      <c r="C12" s="35"/>
      <c r="D12" s="19"/>
      <c r="E12" s="19"/>
      <c r="F12" s="19"/>
      <c r="G12" s="19"/>
      <c r="H12" s="19"/>
      <c r="I12" s="19"/>
      <c r="J12" s="28"/>
    </row>
    <row r="13" spans="2:10" x14ac:dyDescent="0.55000000000000004">
      <c r="B13" s="293" t="s">
        <v>5</v>
      </c>
      <c r="C13" s="293"/>
      <c r="D13" s="293"/>
      <c r="E13" s="293"/>
      <c r="F13" s="293"/>
      <c r="G13" s="293"/>
      <c r="H13" s="293"/>
      <c r="I13" s="293"/>
    </row>
    <row r="14" spans="2:10" x14ac:dyDescent="0.55000000000000004">
      <c r="B14" s="294" t="s">
        <v>6</v>
      </c>
      <c r="C14" s="294"/>
      <c r="D14" s="294"/>
      <c r="E14" s="294"/>
      <c r="F14" s="294"/>
      <c r="G14" s="294"/>
      <c r="H14" s="294"/>
      <c r="I14" s="294"/>
    </row>
    <row r="15" spans="2:10" x14ac:dyDescent="0.55000000000000004">
      <c r="B15" s="25">
        <v>1</v>
      </c>
      <c r="C15" s="36" t="s">
        <v>7</v>
      </c>
      <c r="D15" s="296" t="s">
        <v>8</v>
      </c>
      <c r="E15" s="297"/>
      <c r="F15" s="297"/>
      <c r="G15" s="297"/>
      <c r="H15" s="297"/>
      <c r="I15" s="298"/>
    </row>
    <row r="16" spans="2:10" x14ac:dyDescent="0.55000000000000004">
      <c r="B16" s="25">
        <v>2</v>
      </c>
      <c r="C16" s="36" t="s">
        <v>9</v>
      </c>
      <c r="D16" s="290" t="s">
        <v>10</v>
      </c>
      <c r="E16" s="291"/>
      <c r="F16" s="291"/>
      <c r="G16" s="291"/>
      <c r="H16" s="291"/>
      <c r="I16" s="292"/>
    </row>
    <row r="17" spans="2:9" x14ac:dyDescent="0.55000000000000004">
      <c r="B17" s="25">
        <v>3</v>
      </c>
      <c r="C17" s="36" t="s">
        <v>11</v>
      </c>
      <c r="D17" s="290" t="s">
        <v>12</v>
      </c>
      <c r="E17" s="291"/>
      <c r="F17" s="291"/>
      <c r="G17" s="291"/>
      <c r="H17" s="291"/>
      <c r="I17" s="292"/>
    </row>
    <row r="18" spans="2:9" x14ac:dyDescent="0.55000000000000004">
      <c r="B18" s="25">
        <v>4</v>
      </c>
      <c r="C18" s="36" t="s">
        <v>13</v>
      </c>
      <c r="D18" s="290" t="s">
        <v>14</v>
      </c>
      <c r="E18" s="291"/>
      <c r="F18" s="291"/>
      <c r="G18" s="291"/>
      <c r="H18" s="291"/>
      <c r="I18" s="292"/>
    </row>
    <row r="19" spans="2:9" x14ac:dyDescent="0.55000000000000004">
      <c r="B19" s="25">
        <v>5</v>
      </c>
      <c r="C19" s="36" t="s">
        <v>15</v>
      </c>
      <c r="D19" s="296" t="s">
        <v>16</v>
      </c>
      <c r="E19" s="297"/>
      <c r="F19" s="297"/>
      <c r="G19" s="297"/>
      <c r="H19" s="297"/>
      <c r="I19" s="298"/>
    </row>
    <row r="20" spans="2:9" x14ac:dyDescent="0.55000000000000004">
      <c r="B20" s="25">
        <v>6</v>
      </c>
      <c r="C20" s="36" t="s">
        <v>17</v>
      </c>
      <c r="D20" s="296" t="s">
        <v>18</v>
      </c>
      <c r="E20" s="297"/>
      <c r="F20" s="297"/>
      <c r="G20" s="297"/>
      <c r="H20" s="297"/>
      <c r="I20" s="298"/>
    </row>
    <row r="21" spans="2:9" x14ac:dyDescent="0.55000000000000004">
      <c r="B21" s="25">
        <v>7</v>
      </c>
      <c r="C21" s="27" t="s">
        <v>19</v>
      </c>
      <c r="D21" s="290" t="s">
        <v>20</v>
      </c>
      <c r="E21" s="291"/>
      <c r="F21" s="291"/>
      <c r="G21" s="291"/>
      <c r="H21" s="291"/>
      <c r="I21" s="292"/>
    </row>
    <row r="22" spans="2:9" ht="58.5" x14ac:dyDescent="0.55000000000000004">
      <c r="B22" s="25">
        <v>8</v>
      </c>
      <c r="C22" s="27" t="s">
        <v>21</v>
      </c>
      <c r="D22" s="290" t="s">
        <v>22</v>
      </c>
      <c r="E22" s="291"/>
      <c r="F22" s="291"/>
      <c r="G22" s="291"/>
      <c r="H22" s="291"/>
      <c r="I22" s="292"/>
    </row>
    <row r="24" spans="2:9" x14ac:dyDescent="0.55000000000000004">
      <c r="B24" s="293" t="s">
        <v>23</v>
      </c>
      <c r="C24" s="299"/>
      <c r="D24" s="299"/>
      <c r="E24" s="299"/>
      <c r="F24" s="299"/>
      <c r="G24" s="299"/>
      <c r="H24" s="299"/>
      <c r="I24" s="299"/>
    </row>
    <row r="25" spans="2:9" x14ac:dyDescent="0.55000000000000004">
      <c r="B25" s="300">
        <f>'Resumen Ejecutivo '!Y89</f>
        <v>0</v>
      </c>
      <c r="C25" s="301"/>
      <c r="D25" s="301"/>
      <c r="E25" s="301"/>
      <c r="F25" s="301"/>
      <c r="G25" s="301"/>
      <c r="H25" s="301"/>
      <c r="I25" s="302"/>
    </row>
    <row r="27" spans="2:9" x14ac:dyDescent="0.55000000000000004">
      <c r="B27" s="293" t="s">
        <v>24</v>
      </c>
      <c r="C27" s="293"/>
      <c r="D27" s="293"/>
      <c r="E27" s="293"/>
      <c r="F27" s="293"/>
      <c r="G27" s="293"/>
      <c r="H27" s="293"/>
      <c r="I27" s="293"/>
    </row>
    <row r="28" spans="2:9" x14ac:dyDescent="0.55000000000000004">
      <c r="B28" s="294" t="s">
        <v>6</v>
      </c>
      <c r="C28" s="294"/>
      <c r="D28" s="294"/>
      <c r="E28" s="294"/>
      <c r="F28" s="294"/>
      <c r="G28" s="294"/>
      <c r="H28" s="294"/>
      <c r="I28" s="294"/>
    </row>
    <row r="29" spans="2:9" x14ac:dyDescent="0.55000000000000004">
      <c r="B29" s="25">
        <v>1</v>
      </c>
      <c r="C29" s="26" t="s">
        <v>25</v>
      </c>
      <c r="D29" s="290" t="s">
        <v>26</v>
      </c>
      <c r="E29" s="291"/>
      <c r="F29" s="291"/>
      <c r="G29" s="291"/>
      <c r="H29" s="291"/>
      <c r="I29" s="292"/>
    </row>
    <row r="30" spans="2:9" x14ac:dyDescent="0.55000000000000004">
      <c r="B30" s="25">
        <v>2</v>
      </c>
      <c r="C30" s="26" t="s">
        <v>27</v>
      </c>
      <c r="D30" s="290" t="s">
        <v>28</v>
      </c>
      <c r="E30" s="291"/>
      <c r="F30" s="291"/>
      <c r="G30" s="291"/>
      <c r="H30" s="291"/>
      <c r="I30" s="292"/>
    </row>
    <row r="31" spans="2:9" ht="39" x14ac:dyDescent="0.55000000000000004">
      <c r="B31" s="25">
        <v>3</v>
      </c>
      <c r="C31" s="36" t="s">
        <v>29</v>
      </c>
      <c r="D31" s="290" t="s">
        <v>30</v>
      </c>
      <c r="E31" s="291"/>
      <c r="F31" s="291"/>
      <c r="G31" s="291"/>
      <c r="H31" s="291"/>
      <c r="I31" s="292"/>
    </row>
    <row r="32" spans="2:9" ht="39" x14ac:dyDescent="0.55000000000000004">
      <c r="B32" s="25">
        <v>4</v>
      </c>
      <c r="C32" s="36" t="s">
        <v>31</v>
      </c>
      <c r="D32" s="296" t="s">
        <v>32</v>
      </c>
      <c r="E32" s="297"/>
      <c r="F32" s="297"/>
      <c r="G32" s="297"/>
      <c r="H32" s="297"/>
      <c r="I32" s="298"/>
    </row>
    <row r="33" spans="2:9" ht="39" x14ac:dyDescent="0.55000000000000004">
      <c r="B33" s="25">
        <v>5</v>
      </c>
      <c r="C33" s="36" t="s">
        <v>33</v>
      </c>
      <c r="D33" s="290" t="s">
        <v>34</v>
      </c>
      <c r="E33" s="291"/>
      <c r="F33" s="291"/>
      <c r="G33" s="291"/>
      <c r="H33" s="291"/>
      <c r="I33" s="292"/>
    </row>
    <row r="34" spans="2:9" ht="39" x14ac:dyDescent="0.55000000000000004">
      <c r="B34" s="25">
        <v>6</v>
      </c>
      <c r="C34" s="36" t="s">
        <v>35</v>
      </c>
      <c r="D34" s="290" t="s">
        <v>36</v>
      </c>
      <c r="E34" s="291"/>
      <c r="F34" s="291"/>
      <c r="G34" s="291"/>
      <c r="H34" s="291"/>
      <c r="I34" s="292"/>
    </row>
    <row r="36" spans="2:9" x14ac:dyDescent="0.55000000000000004">
      <c r="B36" s="293" t="s">
        <v>37</v>
      </c>
      <c r="C36" s="299"/>
      <c r="D36" s="299"/>
      <c r="E36" s="299"/>
      <c r="F36" s="299"/>
      <c r="G36" s="299"/>
      <c r="H36" s="299"/>
      <c r="I36" s="299"/>
    </row>
    <row r="37" spans="2:9" x14ac:dyDescent="0.55000000000000004">
      <c r="B37" s="300">
        <f>'Resumen Ejecutivo '!Y101</f>
        <v>0</v>
      </c>
      <c r="C37" s="301"/>
      <c r="D37" s="301"/>
      <c r="E37" s="301"/>
      <c r="F37" s="301"/>
      <c r="G37" s="301"/>
      <c r="H37" s="301"/>
      <c r="I37" s="302"/>
    </row>
  </sheetData>
  <mergeCells count="27">
    <mergeCell ref="B37:I37"/>
    <mergeCell ref="B8:I8"/>
    <mergeCell ref="D9:H9"/>
    <mergeCell ref="D10:H10"/>
    <mergeCell ref="D11:H11"/>
    <mergeCell ref="D32:I32"/>
    <mergeCell ref="D33:I33"/>
    <mergeCell ref="D34:I34"/>
    <mergeCell ref="B36:I36"/>
    <mergeCell ref="B25:I25"/>
    <mergeCell ref="B27:I27"/>
    <mergeCell ref="B28:I28"/>
    <mergeCell ref="D29:I29"/>
    <mergeCell ref="D30:I30"/>
    <mergeCell ref="D31:I31"/>
    <mergeCell ref="D18:I18"/>
    <mergeCell ref="D19:I19"/>
    <mergeCell ref="D20:I20"/>
    <mergeCell ref="D21:I21"/>
    <mergeCell ref="D22:I22"/>
    <mergeCell ref="B24:I24"/>
    <mergeCell ref="D17:I17"/>
    <mergeCell ref="B13:I13"/>
    <mergeCell ref="B14:I14"/>
    <mergeCell ref="B7:I7"/>
    <mergeCell ref="D15:I15"/>
    <mergeCell ref="D16:I1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271"/>
  <sheetViews>
    <sheetView showGridLines="0" tabSelected="1" zoomScale="70" zoomScaleNormal="70" workbookViewId="0">
      <selection activeCell="AB144" sqref="AB144"/>
    </sheetView>
  </sheetViews>
  <sheetFormatPr defaultColWidth="11.42578125" defaultRowHeight="15" x14ac:dyDescent="0.25"/>
  <cols>
    <col min="1" max="1" width="6.28515625" customWidth="1"/>
    <col min="2" max="2" width="24" style="55" customWidth="1"/>
    <col min="3" max="3" width="18.28515625" customWidth="1"/>
    <col min="4" max="4" width="30.140625" customWidth="1"/>
    <col min="5" max="5" width="31.140625" style="9" customWidth="1"/>
    <col min="6" max="6" width="16.7109375" hidden="1" customWidth="1"/>
    <col min="7" max="7" width="21.28515625" style="1" customWidth="1"/>
    <col min="8" max="8" width="24.7109375" customWidth="1"/>
    <col min="9" max="9" width="25.7109375" style="1" customWidth="1"/>
    <col min="10" max="10" width="22.85546875" customWidth="1"/>
    <col min="11" max="11" width="19.42578125" customWidth="1"/>
    <col min="12" max="12" width="16" customWidth="1"/>
    <col min="13" max="13" width="19" customWidth="1"/>
    <col min="14" max="14" width="15.140625" customWidth="1"/>
    <col min="15" max="15" width="16.28515625" customWidth="1"/>
    <col min="16" max="16" width="18.28515625" customWidth="1"/>
    <col min="17" max="17" width="16.5703125" customWidth="1"/>
    <col min="18" max="18" width="16" customWidth="1"/>
    <col min="19" max="19" width="19" customWidth="1"/>
    <col min="20" max="21" width="16.85546875" customWidth="1"/>
    <col min="22" max="22" width="18.7109375" style="9" customWidth="1"/>
    <col min="23" max="23" width="10.28515625" style="9" hidden="1" customWidth="1"/>
    <col min="24" max="24" width="13.85546875" style="9" hidden="1" customWidth="1"/>
    <col min="25" max="25" width="9.42578125" style="9" hidden="1" customWidth="1"/>
    <col min="26" max="26" width="11.42578125" style="9" hidden="1" customWidth="1"/>
    <col min="27" max="27" width="21" customWidth="1"/>
    <col min="28" max="28" width="39" customWidth="1"/>
    <col min="30" max="30" width="18.140625" bestFit="1" customWidth="1"/>
    <col min="31" max="31" width="7.140625" bestFit="1" customWidth="1"/>
  </cols>
  <sheetData>
    <row r="1" spans="2:32" ht="19.5" x14ac:dyDescent="0.55000000000000004">
      <c r="B1"/>
      <c r="V1" s="365" t="s">
        <v>38</v>
      </c>
      <c r="W1" s="365"/>
      <c r="X1" s="365"/>
      <c r="Y1" s="365"/>
      <c r="Z1" s="365"/>
      <c r="AA1" s="365"/>
      <c r="AB1" s="365"/>
      <c r="AC1" s="10"/>
      <c r="AD1" s="366"/>
      <c r="AE1" s="366"/>
      <c r="AF1" s="366"/>
    </row>
    <row r="2" spans="2:32" ht="19.5" x14ac:dyDescent="0.55000000000000004">
      <c r="B2"/>
      <c r="G2" s="367" t="s">
        <v>39</v>
      </c>
      <c r="H2" s="367"/>
      <c r="I2" s="367"/>
      <c r="J2" s="367"/>
      <c r="K2" s="367"/>
      <c r="L2" s="367"/>
      <c r="M2" s="367"/>
      <c r="N2" s="367"/>
      <c r="O2" s="367"/>
      <c r="P2" s="367"/>
      <c r="Q2" s="367"/>
      <c r="R2" s="367"/>
      <c r="S2" s="367"/>
      <c r="T2" s="367"/>
      <c r="U2" s="367"/>
      <c r="V2" s="367"/>
      <c r="W2" s="367"/>
      <c r="X2" s="367"/>
      <c r="Y2" s="367"/>
      <c r="Z2" s="367"/>
      <c r="AA2" s="366" t="s">
        <v>40</v>
      </c>
      <c r="AB2" s="366"/>
      <c r="AC2" s="11"/>
      <c r="AD2" s="366"/>
      <c r="AE2" s="366"/>
      <c r="AF2" s="366"/>
    </row>
    <row r="3" spans="2:32" ht="19.5" x14ac:dyDescent="0.55000000000000004">
      <c r="B3"/>
      <c r="G3" s="367" t="s">
        <v>41</v>
      </c>
      <c r="H3" s="367"/>
      <c r="I3" s="367"/>
      <c r="J3" s="367"/>
      <c r="K3" s="367"/>
      <c r="L3" s="367"/>
      <c r="M3" s="367"/>
      <c r="N3" s="367"/>
      <c r="O3" s="367"/>
      <c r="P3" s="367"/>
      <c r="Q3" s="367"/>
      <c r="R3" s="367"/>
      <c r="S3" s="367"/>
      <c r="T3" s="367"/>
      <c r="U3" s="367"/>
      <c r="V3" s="367"/>
      <c r="W3" s="367"/>
      <c r="X3" s="367"/>
      <c r="Y3" s="367"/>
      <c r="Z3" s="367"/>
      <c r="AA3" s="366" t="s">
        <v>42</v>
      </c>
      <c r="AB3" s="366"/>
      <c r="AC3" s="12"/>
      <c r="AD3" s="2"/>
      <c r="AE3" s="3"/>
      <c r="AF3" s="3"/>
    </row>
    <row r="4" spans="2:32" ht="19.5" x14ac:dyDescent="0.55000000000000004">
      <c r="B4"/>
      <c r="G4" s="368" t="s">
        <v>43</v>
      </c>
      <c r="H4" s="368"/>
      <c r="I4" s="368"/>
      <c r="J4" s="368"/>
      <c r="K4" s="368"/>
      <c r="L4" s="368"/>
      <c r="M4" s="368"/>
      <c r="N4" s="368"/>
      <c r="O4" s="368"/>
      <c r="P4" s="368"/>
      <c r="Q4" s="368"/>
      <c r="R4" s="368"/>
      <c r="S4" s="368"/>
      <c r="T4" s="368"/>
      <c r="U4" s="368"/>
      <c r="V4" s="368"/>
      <c r="W4" s="368"/>
      <c r="X4" s="368"/>
      <c r="Y4" s="368"/>
      <c r="Z4" s="368"/>
      <c r="AA4" s="366" t="s">
        <v>44</v>
      </c>
      <c r="AB4" s="366"/>
      <c r="AC4" s="12"/>
      <c r="AD4" s="2"/>
      <c r="AE4" s="3"/>
      <c r="AF4" s="3"/>
    </row>
    <row r="5" spans="2:32" ht="19.5" x14ac:dyDescent="0.55000000000000004">
      <c r="B5"/>
      <c r="J5" s="368"/>
      <c r="K5" s="368"/>
      <c r="L5" s="368"/>
      <c r="M5" s="368"/>
      <c r="N5" s="368"/>
      <c r="O5" s="368"/>
      <c r="P5" s="368"/>
      <c r="Q5" s="368"/>
      <c r="R5" s="368"/>
      <c r="S5" s="4"/>
      <c r="T5" s="4"/>
      <c r="U5" s="4"/>
      <c r="V5" s="5"/>
      <c r="W5" s="5"/>
      <c r="X5" s="5"/>
      <c r="Y5" s="5"/>
      <c r="Z5" s="5"/>
      <c r="AA5" s="366" t="s">
        <v>45</v>
      </c>
      <c r="AB5" s="366"/>
      <c r="AC5" s="12"/>
    </row>
    <row r="6" spans="2:32" s="6" customFormat="1" ht="19.5" customHeight="1" x14ac:dyDescent="0.6">
      <c r="B6" s="360" t="s">
        <v>46</v>
      </c>
      <c r="C6" s="361"/>
      <c r="D6" s="249" t="s">
        <v>47</v>
      </c>
      <c r="E6" s="250"/>
      <c r="F6" s="251"/>
      <c r="G6" s="251"/>
      <c r="H6" s="251"/>
      <c r="I6" s="59"/>
      <c r="J6" s="59"/>
      <c r="K6" s="59"/>
      <c r="L6" s="59"/>
      <c r="M6" s="59"/>
      <c r="N6" s="59"/>
      <c r="O6" s="59"/>
      <c r="P6" s="59"/>
      <c r="Q6" s="59"/>
      <c r="R6" s="59"/>
      <c r="S6" s="59"/>
      <c r="T6" s="59"/>
      <c r="U6" s="59"/>
      <c r="V6" s="59"/>
      <c r="W6" s="59"/>
      <c r="X6" s="59"/>
      <c r="Y6" s="59"/>
      <c r="Z6" s="60"/>
      <c r="AA6" s="350"/>
      <c r="AB6" s="351"/>
    </row>
    <row r="7" spans="2:32" s="6" customFormat="1" ht="19.5" customHeight="1" x14ac:dyDescent="0.6">
      <c r="B7" s="360" t="s">
        <v>444</v>
      </c>
      <c r="C7" s="361"/>
      <c r="D7" s="252" t="s">
        <v>48</v>
      </c>
      <c r="E7" s="251"/>
      <c r="F7" s="251"/>
      <c r="G7" s="251"/>
      <c r="H7" s="251"/>
      <c r="I7" s="59"/>
      <c r="J7" s="59"/>
      <c r="K7" s="59"/>
      <c r="L7" s="59"/>
      <c r="M7" s="59"/>
      <c r="N7" s="59"/>
      <c r="O7" s="59"/>
      <c r="P7" s="59"/>
      <c r="Q7" s="59"/>
      <c r="R7" s="59"/>
      <c r="S7" s="59"/>
      <c r="T7" s="59"/>
      <c r="U7" s="59"/>
      <c r="V7" s="59"/>
      <c r="W7" s="59"/>
      <c r="X7" s="59"/>
      <c r="Y7" s="59"/>
      <c r="Z7" s="60"/>
      <c r="AA7" s="350"/>
      <c r="AB7" s="351"/>
    </row>
    <row r="8" spans="2:32" s="6" customFormat="1" ht="19.5" customHeight="1" x14ac:dyDescent="0.6">
      <c r="B8" s="360" t="s">
        <v>49</v>
      </c>
      <c r="C8" s="361"/>
      <c r="D8" s="252" t="s">
        <v>50</v>
      </c>
      <c r="E8" s="251"/>
      <c r="F8" s="251"/>
      <c r="G8" s="251"/>
      <c r="H8" s="251"/>
      <c r="I8" s="59"/>
      <c r="J8" s="59"/>
      <c r="K8" s="59"/>
      <c r="L8" s="59"/>
      <c r="M8" s="59"/>
      <c r="N8" s="59"/>
      <c r="O8" s="59"/>
      <c r="P8" s="59"/>
      <c r="Q8" s="59"/>
      <c r="R8" s="59"/>
      <c r="S8" s="59"/>
      <c r="T8" s="59"/>
      <c r="U8" s="59"/>
      <c r="V8" s="59"/>
      <c r="W8" s="59"/>
      <c r="X8" s="59"/>
      <c r="Y8" s="59"/>
      <c r="Z8" s="60"/>
      <c r="AA8" s="350"/>
      <c r="AB8" s="351"/>
    </row>
    <row r="9" spans="2:32" s="6" customFormat="1" ht="19.5" customHeight="1" x14ac:dyDescent="0.6">
      <c r="B9" s="360" t="s">
        <v>51</v>
      </c>
      <c r="C9" s="361"/>
      <c r="D9" s="252" t="s">
        <v>52</v>
      </c>
      <c r="E9" s="251"/>
      <c r="F9" s="251"/>
      <c r="G9" s="251"/>
      <c r="H9" s="251"/>
      <c r="I9" s="59"/>
      <c r="J9" s="59"/>
      <c r="K9" s="59"/>
      <c r="L9" s="59"/>
      <c r="M9" s="59"/>
      <c r="N9" s="59"/>
      <c r="O9" s="59"/>
      <c r="P9" s="59"/>
      <c r="Q9" s="59"/>
      <c r="R9" s="59"/>
      <c r="S9" s="59"/>
      <c r="T9" s="59"/>
      <c r="U9" s="59"/>
      <c r="V9" s="59"/>
      <c r="W9" s="59"/>
      <c r="X9" s="59"/>
      <c r="Y9" s="59"/>
      <c r="Z9" s="60"/>
      <c r="AA9" s="350"/>
      <c r="AB9" s="351"/>
    </row>
    <row r="10" spans="2:32" s="6" customFormat="1" ht="19.5" customHeight="1" x14ac:dyDescent="0.6">
      <c r="B10" s="360" t="s">
        <v>53</v>
      </c>
      <c r="C10" s="361"/>
      <c r="D10" s="252" t="s">
        <v>54</v>
      </c>
      <c r="E10" s="251"/>
      <c r="F10" s="251"/>
      <c r="G10" s="251"/>
      <c r="H10" s="251"/>
      <c r="I10" s="59"/>
      <c r="J10" s="59"/>
      <c r="K10" s="59"/>
      <c r="L10" s="59"/>
      <c r="M10" s="59"/>
      <c r="N10" s="59"/>
      <c r="O10" s="59"/>
      <c r="P10" s="59"/>
      <c r="Q10" s="59"/>
      <c r="R10" s="59"/>
      <c r="S10" s="59"/>
      <c r="T10" s="59"/>
      <c r="U10" s="59"/>
      <c r="V10" s="59"/>
      <c r="W10" s="59"/>
      <c r="X10" s="59"/>
      <c r="Y10" s="59"/>
      <c r="Z10" s="60"/>
      <c r="AA10" s="350"/>
      <c r="AB10" s="351"/>
    </row>
    <row r="11" spans="2:32" s="6" customFormat="1" ht="19.5" customHeight="1" x14ac:dyDescent="0.6">
      <c r="B11" s="360" t="s">
        <v>55</v>
      </c>
      <c r="C11" s="361"/>
      <c r="D11" s="253" t="s">
        <v>445</v>
      </c>
      <c r="E11" s="251"/>
      <c r="F11" s="251"/>
      <c r="G11" s="251"/>
      <c r="H11" s="251"/>
      <c r="I11" s="59"/>
      <c r="J11" s="59"/>
      <c r="K11" s="59"/>
      <c r="L11" s="59"/>
      <c r="M11" s="59"/>
      <c r="N11" s="59"/>
      <c r="O11" s="59"/>
      <c r="P11" s="59"/>
      <c r="Q11" s="59"/>
      <c r="R11" s="59"/>
      <c r="S11" s="59"/>
      <c r="T11" s="59"/>
      <c r="U11" s="59"/>
      <c r="V11" s="59"/>
      <c r="W11" s="59"/>
      <c r="X11" s="59"/>
      <c r="Y11" s="59"/>
      <c r="Z11" s="60"/>
      <c r="AA11" s="350"/>
      <c r="AB11" s="351"/>
    </row>
    <row r="12" spans="2:32" s="6" customFormat="1" ht="19.5" customHeight="1" x14ac:dyDescent="0.55000000000000004">
      <c r="B12" s="319" t="s">
        <v>4</v>
      </c>
      <c r="C12" s="319"/>
      <c r="D12" s="289" t="s">
        <v>446</v>
      </c>
      <c r="E12" s="61"/>
      <c r="F12" s="61"/>
      <c r="G12" s="61"/>
      <c r="H12" s="61"/>
      <c r="I12" s="61"/>
      <c r="J12" s="61"/>
      <c r="K12" s="61"/>
      <c r="L12" s="61"/>
      <c r="M12" s="61"/>
      <c r="N12" s="61"/>
      <c r="O12" s="61"/>
      <c r="P12" s="61"/>
      <c r="Q12" s="61"/>
      <c r="R12" s="61"/>
      <c r="S12" s="61"/>
      <c r="T12" s="61"/>
      <c r="U12" s="61"/>
      <c r="V12" s="61"/>
      <c r="W12" s="61"/>
      <c r="X12" s="61"/>
      <c r="Y12" s="61"/>
      <c r="Z12" s="62"/>
      <c r="AA12" s="330"/>
      <c r="AB12" s="331"/>
    </row>
    <row r="13" spans="2:32" s="6" customFormat="1" ht="19.5" customHeight="1" x14ac:dyDescent="0.55000000000000004">
      <c r="B13" s="332"/>
      <c r="C13" s="333"/>
      <c r="D13" s="334"/>
      <c r="E13" s="335" t="s">
        <v>56</v>
      </c>
      <c r="F13" s="336"/>
      <c r="G13" s="336"/>
      <c r="H13" s="336"/>
      <c r="I13" s="336"/>
      <c r="J13" s="336"/>
      <c r="K13" s="336"/>
      <c r="L13" s="336"/>
      <c r="M13" s="336"/>
      <c r="N13" s="336"/>
      <c r="O13" s="336"/>
      <c r="P13" s="336"/>
      <c r="Q13" s="336"/>
      <c r="R13" s="336"/>
      <c r="S13" s="336"/>
      <c r="T13" s="336"/>
      <c r="U13" s="336"/>
      <c r="V13" s="336"/>
      <c r="W13" s="336"/>
      <c r="X13" s="336"/>
      <c r="Y13" s="336"/>
      <c r="Z13" s="336"/>
      <c r="AA13" s="336"/>
      <c r="AB13" s="337"/>
      <c r="AC13" s="13"/>
    </row>
    <row r="14" spans="2:32" s="7" customFormat="1" ht="21.75" x14ac:dyDescent="0.55000000000000004">
      <c r="B14" s="338" t="s">
        <v>57</v>
      </c>
      <c r="C14" s="338" t="s">
        <v>58</v>
      </c>
      <c r="D14" s="338" t="s">
        <v>59</v>
      </c>
      <c r="E14" s="340" t="s">
        <v>60</v>
      </c>
      <c r="F14" s="340" t="s">
        <v>61</v>
      </c>
      <c r="G14" s="340" t="s">
        <v>62</v>
      </c>
      <c r="H14" s="340" t="s">
        <v>11</v>
      </c>
      <c r="I14" s="340" t="s">
        <v>63</v>
      </c>
      <c r="J14" s="342" t="s">
        <v>64</v>
      </c>
      <c r="K14" s="343"/>
      <c r="L14" s="343"/>
      <c r="M14" s="343"/>
      <c r="N14" s="343"/>
      <c r="O14" s="343"/>
      <c r="P14" s="343"/>
      <c r="Q14" s="343"/>
      <c r="R14" s="343"/>
      <c r="S14" s="343"/>
      <c r="T14" s="343"/>
      <c r="U14" s="343"/>
      <c r="V14" s="344"/>
      <c r="W14" s="345" t="s">
        <v>65</v>
      </c>
      <c r="X14" s="346"/>
      <c r="Y14" s="346"/>
      <c r="Z14" s="347"/>
      <c r="AA14" s="348" t="s">
        <v>66</v>
      </c>
      <c r="AB14" s="339" t="s">
        <v>67</v>
      </c>
      <c r="AC14" s="14"/>
      <c r="AD14" s="295"/>
      <c r="AE14" s="295"/>
    </row>
    <row r="15" spans="2:32" s="7" customFormat="1" ht="21.75" x14ac:dyDescent="0.55000000000000004">
      <c r="B15" s="339"/>
      <c r="C15" s="339"/>
      <c r="D15" s="339"/>
      <c r="E15" s="341"/>
      <c r="F15" s="341"/>
      <c r="G15" s="341"/>
      <c r="H15" s="341"/>
      <c r="I15" s="341"/>
      <c r="J15" s="310" t="s">
        <v>68</v>
      </c>
      <c r="K15" s="313" t="s">
        <v>69</v>
      </c>
      <c r="L15" s="313"/>
      <c r="M15" s="313"/>
      <c r="N15" s="313"/>
      <c r="O15" s="313"/>
      <c r="P15" s="313"/>
      <c r="Q15" s="313"/>
      <c r="R15" s="313"/>
      <c r="S15" s="313"/>
      <c r="T15" s="313"/>
      <c r="U15" s="313"/>
      <c r="V15" s="314"/>
      <c r="W15" s="345"/>
      <c r="X15" s="346"/>
      <c r="Y15" s="346"/>
      <c r="Z15" s="347"/>
      <c r="AA15" s="348"/>
      <c r="AB15" s="339"/>
      <c r="AC15" s="14"/>
      <c r="AD15" s="19"/>
      <c r="AE15" s="19"/>
    </row>
    <row r="16" spans="2:32" s="7" customFormat="1" ht="21.75" x14ac:dyDescent="0.55000000000000004">
      <c r="B16" s="339"/>
      <c r="C16" s="339"/>
      <c r="D16" s="339"/>
      <c r="E16" s="341"/>
      <c r="F16" s="341"/>
      <c r="G16" s="341"/>
      <c r="H16" s="341"/>
      <c r="I16" s="341"/>
      <c r="J16" s="311"/>
      <c r="K16" s="315" t="s">
        <v>70</v>
      </c>
      <c r="L16" s="315"/>
      <c r="M16" s="315"/>
      <c r="N16" s="315" t="s">
        <v>71</v>
      </c>
      <c r="O16" s="315"/>
      <c r="P16" s="315"/>
      <c r="Q16" s="316" t="s">
        <v>72</v>
      </c>
      <c r="R16" s="317"/>
      <c r="S16" s="318"/>
      <c r="T16" s="316" t="s">
        <v>73</v>
      </c>
      <c r="U16" s="317"/>
      <c r="V16" s="318"/>
      <c r="W16" s="342"/>
      <c r="X16" s="343"/>
      <c r="Y16" s="343"/>
      <c r="Z16" s="344"/>
      <c r="AA16" s="349"/>
      <c r="AB16" s="339"/>
      <c r="AC16" s="14"/>
      <c r="AD16" s="19"/>
      <c r="AE16" s="19"/>
    </row>
    <row r="17" spans="2:31" s="7" customFormat="1" ht="87" x14ac:dyDescent="0.55000000000000004">
      <c r="B17" s="340"/>
      <c r="C17" s="340"/>
      <c r="D17" s="340"/>
      <c r="E17" s="341"/>
      <c r="F17" s="341"/>
      <c r="G17" s="341"/>
      <c r="H17" s="341"/>
      <c r="I17" s="341"/>
      <c r="J17" s="312"/>
      <c r="K17" s="202" t="s">
        <v>74</v>
      </c>
      <c r="L17" s="202" t="s">
        <v>75</v>
      </c>
      <c r="M17" s="202" t="s">
        <v>76</v>
      </c>
      <c r="N17" s="202" t="s">
        <v>77</v>
      </c>
      <c r="O17" s="200" t="s">
        <v>78</v>
      </c>
      <c r="P17" s="202" t="s">
        <v>79</v>
      </c>
      <c r="Q17" s="202" t="s">
        <v>80</v>
      </c>
      <c r="R17" s="202" t="s">
        <v>81</v>
      </c>
      <c r="S17" s="202" t="s">
        <v>82</v>
      </c>
      <c r="T17" s="200" t="s">
        <v>83</v>
      </c>
      <c r="U17" s="200" t="s">
        <v>84</v>
      </c>
      <c r="V17" s="200" t="s">
        <v>85</v>
      </c>
      <c r="W17" s="201" t="s">
        <v>86</v>
      </c>
      <c r="X17" s="201" t="s">
        <v>87</v>
      </c>
      <c r="Y17" s="201" t="s">
        <v>88</v>
      </c>
      <c r="Z17" s="201" t="s">
        <v>89</v>
      </c>
      <c r="AA17" s="200" t="s">
        <v>90</v>
      </c>
      <c r="AB17" s="340"/>
      <c r="AC17" s="14"/>
      <c r="AD17" s="20"/>
      <c r="AE17" s="18"/>
    </row>
    <row r="18" spans="2:31" s="7" customFormat="1" ht="97.5" customHeight="1" x14ac:dyDescent="0.55000000000000004">
      <c r="B18" s="362"/>
      <c r="C18" s="307" t="s">
        <v>91</v>
      </c>
      <c r="D18" s="191" t="s">
        <v>92</v>
      </c>
      <c r="E18" s="219" t="s">
        <v>447</v>
      </c>
      <c r="F18" s="211"/>
      <c r="G18" s="99" t="s">
        <v>93</v>
      </c>
      <c r="H18" s="99" t="s">
        <v>448</v>
      </c>
      <c r="I18" s="99" t="s">
        <v>94</v>
      </c>
      <c r="J18" s="111">
        <v>0.85</v>
      </c>
      <c r="K18" s="234"/>
      <c r="L18" s="104"/>
      <c r="M18" s="236">
        <v>0.1</v>
      </c>
      <c r="N18" s="103"/>
      <c r="O18" s="104"/>
      <c r="P18" s="236">
        <v>0.35</v>
      </c>
      <c r="Q18" s="103"/>
      <c r="R18" s="104"/>
      <c r="S18" s="236">
        <v>0.25</v>
      </c>
      <c r="T18" s="103"/>
      <c r="U18" s="104"/>
      <c r="V18" s="236">
        <v>0.15</v>
      </c>
      <c r="W18" s="197"/>
      <c r="X18" s="197"/>
      <c r="Y18" s="197"/>
      <c r="Z18" s="197"/>
      <c r="AA18" s="160" t="s">
        <v>95</v>
      </c>
      <c r="AB18" s="157" t="s">
        <v>449</v>
      </c>
      <c r="AC18" s="14"/>
      <c r="AD18" s="20"/>
      <c r="AE18" s="18"/>
    </row>
    <row r="19" spans="2:31" s="7" customFormat="1" ht="102" customHeight="1" x14ac:dyDescent="0.55000000000000004">
      <c r="B19" s="363"/>
      <c r="C19" s="308"/>
      <c r="D19" s="191" t="s">
        <v>96</v>
      </c>
      <c r="E19" s="219" t="s">
        <v>97</v>
      </c>
      <c r="F19" s="211"/>
      <c r="G19" s="99" t="s">
        <v>93</v>
      </c>
      <c r="H19" s="96" t="s">
        <v>98</v>
      </c>
      <c r="I19" s="99" t="s">
        <v>99</v>
      </c>
      <c r="J19" s="101">
        <v>0.85</v>
      </c>
      <c r="K19" s="234"/>
      <c r="L19" s="104"/>
      <c r="M19" s="236">
        <v>0.1</v>
      </c>
      <c r="N19" s="103"/>
      <c r="O19" s="104"/>
      <c r="P19" s="236">
        <v>0.35</v>
      </c>
      <c r="Q19" s="103"/>
      <c r="R19" s="104"/>
      <c r="S19" s="236">
        <v>0.25</v>
      </c>
      <c r="T19" s="103"/>
      <c r="U19" s="104"/>
      <c r="V19" s="236">
        <v>0.15</v>
      </c>
      <c r="W19" s="197"/>
      <c r="X19" s="197"/>
      <c r="Y19" s="197"/>
      <c r="Z19" s="197"/>
      <c r="AA19" s="160" t="s">
        <v>95</v>
      </c>
      <c r="AB19" s="157" t="s">
        <v>518</v>
      </c>
      <c r="AC19" s="14"/>
      <c r="AD19" s="20"/>
      <c r="AE19" s="18"/>
    </row>
    <row r="20" spans="2:31" s="7" customFormat="1" ht="104.25" customHeight="1" x14ac:dyDescent="0.55000000000000004">
      <c r="B20" s="363"/>
      <c r="C20" s="308"/>
      <c r="D20" s="192" t="s">
        <v>100</v>
      </c>
      <c r="E20" s="219" t="s">
        <v>450</v>
      </c>
      <c r="F20" s="211"/>
      <c r="G20" s="99" t="s">
        <v>93</v>
      </c>
      <c r="H20" s="96" t="s">
        <v>101</v>
      </c>
      <c r="I20" s="96" t="s">
        <v>102</v>
      </c>
      <c r="J20" s="101">
        <v>0.9</v>
      </c>
      <c r="K20" s="234">
        <v>0.4</v>
      </c>
      <c r="L20" s="138">
        <v>0.3</v>
      </c>
      <c r="M20" s="237">
        <v>0.1</v>
      </c>
      <c r="N20" s="106"/>
      <c r="O20" s="102"/>
      <c r="P20" s="105"/>
      <c r="Q20" s="106"/>
      <c r="R20" s="102"/>
      <c r="S20" s="105"/>
      <c r="T20" s="106"/>
      <c r="U20" s="102"/>
      <c r="V20" s="105"/>
      <c r="W20" s="197"/>
      <c r="X20" s="197"/>
      <c r="Y20" s="197"/>
      <c r="Z20" s="197"/>
      <c r="AA20" s="160" t="s">
        <v>95</v>
      </c>
      <c r="AB20" s="157" t="s">
        <v>449</v>
      </c>
      <c r="AC20" s="14"/>
      <c r="AD20" s="20"/>
      <c r="AE20" s="18"/>
    </row>
    <row r="21" spans="2:31" s="7" customFormat="1" ht="96" customHeight="1" x14ac:dyDescent="0.55000000000000004">
      <c r="B21" s="363"/>
      <c r="C21" s="308"/>
      <c r="D21" s="192" t="s">
        <v>103</v>
      </c>
      <c r="E21" s="219" t="s">
        <v>104</v>
      </c>
      <c r="F21" s="211"/>
      <c r="G21" s="99" t="s">
        <v>93</v>
      </c>
      <c r="H21" s="96" t="s">
        <v>105</v>
      </c>
      <c r="I21" s="96" t="s">
        <v>106</v>
      </c>
      <c r="J21" s="101">
        <v>0.8</v>
      </c>
      <c r="K21" s="234"/>
      <c r="L21" s="102"/>
      <c r="M21" s="237">
        <v>0.2</v>
      </c>
      <c r="N21" s="106"/>
      <c r="O21" s="102"/>
      <c r="P21" s="237">
        <v>0.2</v>
      </c>
      <c r="Q21" s="106"/>
      <c r="R21" s="102"/>
      <c r="S21" s="237">
        <v>0.2</v>
      </c>
      <c r="T21" s="106"/>
      <c r="U21" s="102"/>
      <c r="V21" s="237">
        <v>0.2</v>
      </c>
      <c r="W21" s="197"/>
      <c r="X21" s="197"/>
      <c r="Y21" s="197"/>
      <c r="Z21" s="197"/>
      <c r="AA21" s="160" t="s">
        <v>95</v>
      </c>
      <c r="AB21" s="157" t="s">
        <v>518</v>
      </c>
      <c r="AC21" s="14"/>
      <c r="AD21" s="20"/>
      <c r="AE21" s="18"/>
    </row>
    <row r="22" spans="2:31" s="7" customFormat="1" ht="85.5" customHeight="1" x14ac:dyDescent="0.55000000000000004">
      <c r="B22" s="363"/>
      <c r="C22" s="308"/>
      <c r="D22" s="192" t="s">
        <v>107</v>
      </c>
      <c r="E22" s="219" t="s">
        <v>108</v>
      </c>
      <c r="F22" s="211"/>
      <c r="G22" s="99" t="s">
        <v>93</v>
      </c>
      <c r="H22" s="98" t="s">
        <v>109</v>
      </c>
      <c r="I22" s="96" t="s">
        <v>110</v>
      </c>
      <c r="J22" s="101">
        <v>0.75</v>
      </c>
      <c r="K22" s="234"/>
      <c r="L22" s="102"/>
      <c r="M22" s="107">
        <v>0.15</v>
      </c>
      <c r="N22" s="106"/>
      <c r="O22" s="102"/>
      <c r="P22" s="107">
        <v>0.2</v>
      </c>
      <c r="Q22" s="106"/>
      <c r="R22" s="102"/>
      <c r="S22" s="237">
        <v>0.2</v>
      </c>
      <c r="T22" s="106"/>
      <c r="U22" s="102"/>
      <c r="V22" s="107">
        <v>0.2</v>
      </c>
      <c r="W22" s="197"/>
      <c r="X22" s="197"/>
      <c r="Y22" s="197"/>
      <c r="Z22" s="197"/>
      <c r="AA22" s="160" t="s">
        <v>95</v>
      </c>
      <c r="AB22" s="157" t="s">
        <v>449</v>
      </c>
      <c r="AC22" s="14"/>
      <c r="AD22" s="20"/>
      <c r="AE22" s="18"/>
    </row>
    <row r="23" spans="2:31" s="7" customFormat="1" ht="66" customHeight="1" x14ac:dyDescent="0.55000000000000004">
      <c r="B23" s="364"/>
      <c r="C23" s="308"/>
      <c r="D23" s="192" t="s">
        <v>111</v>
      </c>
      <c r="E23" s="219" t="s">
        <v>112</v>
      </c>
      <c r="F23" s="211"/>
      <c r="G23" s="99" t="s">
        <v>93</v>
      </c>
      <c r="H23" s="227" t="s">
        <v>113</v>
      </c>
      <c r="I23" s="100" t="s">
        <v>114</v>
      </c>
      <c r="J23" s="101">
        <v>0.85</v>
      </c>
      <c r="K23" s="235"/>
      <c r="L23" s="108"/>
      <c r="M23" s="238">
        <v>0.4</v>
      </c>
      <c r="N23" s="110"/>
      <c r="O23" s="108"/>
      <c r="P23" s="109"/>
      <c r="Q23" s="110"/>
      <c r="R23" s="108"/>
      <c r="S23" s="109"/>
      <c r="T23" s="110"/>
      <c r="U23" s="239">
        <v>0.45</v>
      </c>
      <c r="V23" s="109"/>
      <c r="W23" s="197"/>
      <c r="X23" s="197"/>
      <c r="Y23" s="197"/>
      <c r="Z23" s="197"/>
      <c r="AA23" s="160" t="s">
        <v>95</v>
      </c>
      <c r="AB23" s="157" t="s">
        <v>449</v>
      </c>
      <c r="AC23" s="14"/>
      <c r="AD23" s="20"/>
      <c r="AE23" s="18"/>
    </row>
    <row r="24" spans="2:31" s="7" customFormat="1" ht="21.75" x14ac:dyDescent="0.55000000000000004">
      <c r="B24" s="255" t="s">
        <v>46</v>
      </c>
      <c r="C24" s="256" t="s">
        <v>115</v>
      </c>
      <c r="D24" s="74"/>
      <c r="E24" s="59"/>
      <c r="F24" s="59"/>
      <c r="G24" s="59"/>
      <c r="H24" s="59"/>
      <c r="I24" s="59"/>
      <c r="J24" s="59"/>
      <c r="K24" s="59"/>
      <c r="L24" s="59"/>
      <c r="M24" s="59"/>
      <c r="N24" s="59"/>
      <c r="O24" s="59"/>
      <c r="P24" s="59"/>
      <c r="Q24" s="59"/>
      <c r="R24" s="59"/>
      <c r="S24" s="59"/>
      <c r="T24" s="59"/>
      <c r="U24" s="59"/>
      <c r="V24" s="59"/>
      <c r="W24" s="24"/>
      <c r="X24" s="24"/>
      <c r="Y24" s="24"/>
      <c r="Z24" s="24"/>
      <c r="AA24" s="68"/>
      <c r="AB24" s="69"/>
      <c r="AC24" s="14"/>
      <c r="AD24" s="20"/>
      <c r="AE24" s="18"/>
    </row>
    <row r="25" spans="2:31" s="72" customFormat="1" ht="12.75" customHeight="1" x14ac:dyDescent="0.55000000000000004">
      <c r="B25" s="254" t="s">
        <v>444</v>
      </c>
      <c r="C25" s="257" t="s">
        <v>48</v>
      </c>
      <c r="D25" s="73"/>
      <c r="E25" s="73"/>
      <c r="F25" s="73"/>
      <c r="G25" s="73"/>
      <c r="H25" s="59"/>
      <c r="I25" s="59"/>
      <c r="J25" s="59"/>
      <c r="K25" s="59"/>
      <c r="L25" s="59"/>
      <c r="M25" s="59"/>
      <c r="N25" s="59"/>
      <c r="O25" s="59"/>
      <c r="P25" s="59"/>
      <c r="Q25" s="59"/>
      <c r="R25" s="59"/>
      <c r="S25" s="59"/>
      <c r="T25" s="59"/>
      <c r="U25" s="59"/>
      <c r="V25" s="59"/>
      <c r="W25" s="70"/>
      <c r="X25" s="70"/>
      <c r="Y25" s="70"/>
      <c r="Z25" s="70"/>
      <c r="AA25" s="350"/>
      <c r="AB25" s="351"/>
      <c r="AC25" s="71"/>
      <c r="AD25" s="20"/>
      <c r="AE25" s="20"/>
    </row>
    <row r="26" spans="2:31" s="7" customFormat="1" ht="21.75" x14ac:dyDescent="0.55000000000000004">
      <c r="B26" s="254" t="s">
        <v>49</v>
      </c>
      <c r="C26" s="258" t="s">
        <v>50</v>
      </c>
      <c r="D26" s="75"/>
      <c r="E26" s="64"/>
      <c r="F26" s="64"/>
      <c r="G26" s="64"/>
      <c r="H26" s="59"/>
      <c r="I26" s="59"/>
      <c r="J26" s="59"/>
      <c r="K26" s="59"/>
      <c r="L26" s="59"/>
      <c r="M26" s="59"/>
      <c r="N26" s="59"/>
      <c r="O26" s="59"/>
      <c r="P26" s="59"/>
      <c r="Q26" s="59"/>
      <c r="R26" s="59"/>
      <c r="S26" s="59"/>
      <c r="T26" s="59"/>
      <c r="U26" s="59"/>
      <c r="V26" s="59"/>
      <c r="W26" s="24"/>
      <c r="X26" s="24"/>
      <c r="Y26" s="24"/>
      <c r="Z26" s="24"/>
      <c r="AA26" s="350"/>
      <c r="AB26" s="351"/>
      <c r="AC26" s="14"/>
      <c r="AD26" s="20"/>
      <c r="AE26" s="18"/>
    </row>
    <row r="27" spans="2:31" s="7" customFormat="1" ht="21.75" x14ac:dyDescent="0.55000000000000004">
      <c r="B27" s="254" t="s">
        <v>51</v>
      </c>
      <c r="C27" s="257" t="s">
        <v>52</v>
      </c>
      <c r="D27" s="76"/>
      <c r="E27" s="64"/>
      <c r="F27" s="64"/>
      <c r="G27" s="64"/>
      <c r="H27" s="59"/>
      <c r="I27" s="59"/>
      <c r="J27" s="59"/>
      <c r="K27" s="59"/>
      <c r="L27" s="59"/>
      <c r="M27" s="59"/>
      <c r="N27" s="59"/>
      <c r="O27" s="59"/>
      <c r="P27" s="59"/>
      <c r="Q27" s="59"/>
      <c r="R27" s="59"/>
      <c r="S27" s="59"/>
      <c r="T27" s="59"/>
      <c r="U27" s="59"/>
      <c r="V27" s="59"/>
      <c r="W27" s="24"/>
      <c r="X27" s="24"/>
      <c r="Y27" s="24"/>
      <c r="Z27" s="24"/>
      <c r="AA27" s="350"/>
      <c r="AB27" s="351"/>
      <c r="AC27" s="14"/>
      <c r="AD27" s="20"/>
      <c r="AE27" s="18"/>
    </row>
    <row r="28" spans="2:31" s="7" customFormat="1" ht="21.75" x14ac:dyDescent="0.55000000000000004">
      <c r="B28" s="254" t="s">
        <v>53</v>
      </c>
      <c r="C28" s="258" t="s">
        <v>116</v>
      </c>
      <c r="D28" s="77"/>
      <c r="E28" s="64"/>
      <c r="F28" s="64"/>
      <c r="G28" s="64"/>
      <c r="H28" s="59"/>
      <c r="I28" s="59"/>
      <c r="J28" s="59"/>
      <c r="K28" s="59"/>
      <c r="L28" s="59"/>
      <c r="M28" s="59"/>
      <c r="N28" s="59"/>
      <c r="O28" s="59"/>
      <c r="P28" s="59"/>
      <c r="Q28" s="59"/>
      <c r="R28" s="59"/>
      <c r="S28" s="59"/>
      <c r="T28" s="59"/>
      <c r="U28" s="59"/>
      <c r="V28" s="59"/>
      <c r="W28" s="24"/>
      <c r="X28" s="24"/>
      <c r="Y28" s="24"/>
      <c r="Z28" s="24"/>
      <c r="AA28" s="350"/>
      <c r="AB28" s="351"/>
      <c r="AC28" s="14"/>
      <c r="AD28" s="20"/>
      <c r="AE28" s="18"/>
    </row>
    <row r="29" spans="2:31" s="7" customFormat="1" ht="21.75" x14ac:dyDescent="0.55000000000000004">
      <c r="B29" s="254" t="s">
        <v>55</v>
      </c>
      <c r="C29" s="259" t="s">
        <v>117</v>
      </c>
      <c r="D29" s="78"/>
      <c r="E29" s="59"/>
      <c r="F29" s="59"/>
      <c r="G29" s="59"/>
      <c r="H29" s="59"/>
      <c r="I29" s="59"/>
      <c r="J29" s="59"/>
      <c r="K29" s="59"/>
      <c r="L29" s="59"/>
      <c r="M29" s="59"/>
      <c r="N29" s="59"/>
      <c r="O29" s="59"/>
      <c r="P29" s="59"/>
      <c r="Q29" s="59"/>
      <c r="R29" s="59"/>
      <c r="S29" s="59"/>
      <c r="T29" s="59"/>
      <c r="U29" s="59"/>
      <c r="V29" s="59"/>
      <c r="W29" s="24"/>
      <c r="X29" s="24"/>
      <c r="Y29" s="24"/>
      <c r="Z29" s="24"/>
      <c r="AA29" s="350"/>
      <c r="AB29" s="351"/>
      <c r="AC29" s="14"/>
      <c r="AD29" s="20"/>
      <c r="AE29" s="18"/>
    </row>
    <row r="30" spans="2:31" s="7" customFormat="1" ht="21.75" x14ac:dyDescent="0.55000000000000004">
      <c r="B30" s="319" t="s">
        <v>118</v>
      </c>
      <c r="C30" s="320"/>
      <c r="D30" s="63"/>
      <c r="E30" s="61"/>
      <c r="F30" s="61"/>
      <c r="G30" s="61"/>
      <c r="H30" s="61"/>
      <c r="I30" s="61"/>
      <c r="J30" s="61"/>
      <c r="K30" s="61"/>
      <c r="L30" s="61"/>
      <c r="M30" s="61"/>
      <c r="N30" s="61"/>
      <c r="O30" s="61"/>
      <c r="P30" s="61"/>
      <c r="Q30" s="61"/>
      <c r="R30" s="61"/>
      <c r="S30" s="61"/>
      <c r="T30" s="61"/>
      <c r="U30" s="61"/>
      <c r="V30" s="61"/>
      <c r="W30" s="24"/>
      <c r="X30" s="24"/>
      <c r="Y30" s="24"/>
      <c r="Z30" s="24"/>
      <c r="AA30" s="330"/>
      <c r="AB30" s="331"/>
      <c r="AC30" s="14"/>
      <c r="AD30" s="20"/>
      <c r="AE30" s="18"/>
    </row>
    <row r="31" spans="2:31" s="7" customFormat="1" ht="19.5" x14ac:dyDescent="0.55000000000000004">
      <c r="B31" s="332"/>
      <c r="C31" s="333"/>
      <c r="D31" s="334"/>
      <c r="E31" s="335" t="s">
        <v>56</v>
      </c>
      <c r="F31" s="336"/>
      <c r="G31" s="336"/>
      <c r="H31" s="336"/>
      <c r="I31" s="336"/>
      <c r="J31" s="336"/>
      <c r="K31" s="336"/>
      <c r="L31" s="336"/>
      <c r="M31" s="336"/>
      <c r="N31" s="336"/>
      <c r="O31" s="336"/>
      <c r="P31" s="336"/>
      <c r="Q31" s="336"/>
      <c r="R31" s="336"/>
      <c r="S31" s="336"/>
      <c r="T31" s="336"/>
      <c r="U31" s="336"/>
      <c r="V31" s="336"/>
      <c r="W31" s="336"/>
      <c r="X31" s="336"/>
      <c r="Y31" s="336"/>
      <c r="Z31" s="336"/>
      <c r="AA31" s="336"/>
      <c r="AB31" s="337"/>
      <c r="AC31" s="14"/>
      <c r="AD31" s="20"/>
      <c r="AE31" s="18"/>
    </row>
    <row r="32" spans="2:31" s="7" customFormat="1" ht="12.75" customHeight="1" x14ac:dyDescent="0.55000000000000004">
      <c r="B32" s="338" t="s">
        <v>57</v>
      </c>
      <c r="C32" s="338" t="s">
        <v>58</v>
      </c>
      <c r="D32" s="338" t="s">
        <v>59</v>
      </c>
      <c r="E32" s="340" t="s">
        <v>60</v>
      </c>
      <c r="F32" s="340" t="s">
        <v>61</v>
      </c>
      <c r="G32" s="340" t="s">
        <v>62</v>
      </c>
      <c r="H32" s="340" t="s">
        <v>11</v>
      </c>
      <c r="I32" s="340" t="s">
        <v>63</v>
      </c>
      <c r="J32" s="342" t="s">
        <v>64</v>
      </c>
      <c r="K32" s="343"/>
      <c r="L32" s="343"/>
      <c r="M32" s="343"/>
      <c r="N32" s="343"/>
      <c r="O32" s="343"/>
      <c r="P32" s="343"/>
      <c r="Q32" s="343"/>
      <c r="R32" s="343"/>
      <c r="S32" s="343"/>
      <c r="T32" s="343"/>
      <c r="U32" s="343"/>
      <c r="V32" s="344"/>
      <c r="W32" s="345" t="s">
        <v>65</v>
      </c>
      <c r="X32" s="346"/>
      <c r="Y32" s="346"/>
      <c r="Z32" s="347"/>
      <c r="AA32" s="348" t="s">
        <v>66</v>
      </c>
      <c r="AB32" s="339" t="s">
        <v>67</v>
      </c>
      <c r="AC32" s="14"/>
      <c r="AD32" s="20"/>
      <c r="AE32" s="18"/>
    </row>
    <row r="33" spans="2:31" s="7" customFormat="1" ht="21.75" x14ac:dyDescent="0.55000000000000004">
      <c r="B33" s="339"/>
      <c r="C33" s="339"/>
      <c r="D33" s="339"/>
      <c r="E33" s="341"/>
      <c r="F33" s="341"/>
      <c r="G33" s="341"/>
      <c r="H33" s="341"/>
      <c r="I33" s="341"/>
      <c r="J33" s="310" t="s">
        <v>68</v>
      </c>
      <c r="K33" s="313" t="s">
        <v>69</v>
      </c>
      <c r="L33" s="313"/>
      <c r="M33" s="313"/>
      <c r="N33" s="313"/>
      <c r="O33" s="313"/>
      <c r="P33" s="313"/>
      <c r="Q33" s="313"/>
      <c r="R33" s="313"/>
      <c r="S33" s="313"/>
      <c r="T33" s="313"/>
      <c r="U33" s="313"/>
      <c r="V33" s="314"/>
      <c r="W33" s="345"/>
      <c r="X33" s="346"/>
      <c r="Y33" s="346"/>
      <c r="Z33" s="347"/>
      <c r="AA33" s="348"/>
      <c r="AB33" s="339"/>
      <c r="AC33" s="14"/>
      <c r="AD33" s="20"/>
      <c r="AE33" s="18"/>
    </row>
    <row r="34" spans="2:31" s="7" customFormat="1" ht="21.75" x14ac:dyDescent="0.55000000000000004">
      <c r="B34" s="339"/>
      <c r="C34" s="339"/>
      <c r="D34" s="339"/>
      <c r="E34" s="341"/>
      <c r="F34" s="341"/>
      <c r="G34" s="341"/>
      <c r="H34" s="341"/>
      <c r="I34" s="341"/>
      <c r="J34" s="311"/>
      <c r="K34" s="315" t="s">
        <v>70</v>
      </c>
      <c r="L34" s="315"/>
      <c r="M34" s="315"/>
      <c r="N34" s="315" t="s">
        <v>71</v>
      </c>
      <c r="O34" s="315"/>
      <c r="P34" s="315"/>
      <c r="Q34" s="316" t="s">
        <v>72</v>
      </c>
      <c r="R34" s="317"/>
      <c r="S34" s="318"/>
      <c r="T34" s="316" t="s">
        <v>73</v>
      </c>
      <c r="U34" s="317"/>
      <c r="V34" s="318"/>
      <c r="W34" s="342"/>
      <c r="X34" s="343"/>
      <c r="Y34" s="343"/>
      <c r="Z34" s="344"/>
      <c r="AA34" s="349"/>
      <c r="AB34" s="339"/>
      <c r="AC34" s="14"/>
      <c r="AD34" s="20"/>
      <c r="AE34" s="18"/>
    </row>
    <row r="35" spans="2:31" s="7" customFormat="1" ht="87" x14ac:dyDescent="0.55000000000000004">
      <c r="B35" s="340"/>
      <c r="C35" s="340"/>
      <c r="D35" s="340"/>
      <c r="E35" s="341"/>
      <c r="F35" s="341"/>
      <c r="G35" s="341"/>
      <c r="H35" s="341"/>
      <c r="I35" s="341"/>
      <c r="J35" s="312"/>
      <c r="K35" s="202" t="s">
        <v>74</v>
      </c>
      <c r="L35" s="202" t="s">
        <v>75</v>
      </c>
      <c r="M35" s="202" t="s">
        <v>76</v>
      </c>
      <c r="N35" s="202" t="s">
        <v>77</v>
      </c>
      <c r="O35" s="200" t="s">
        <v>78</v>
      </c>
      <c r="P35" s="202" t="s">
        <v>79</v>
      </c>
      <c r="Q35" s="202" t="s">
        <v>80</v>
      </c>
      <c r="R35" s="202" t="s">
        <v>81</v>
      </c>
      <c r="S35" s="202" t="s">
        <v>82</v>
      </c>
      <c r="T35" s="200" t="s">
        <v>83</v>
      </c>
      <c r="U35" s="200" t="s">
        <v>84</v>
      </c>
      <c r="V35" s="200" t="s">
        <v>85</v>
      </c>
      <c r="W35" s="201" t="s">
        <v>86</v>
      </c>
      <c r="X35" s="201" t="s">
        <v>87</v>
      </c>
      <c r="Y35" s="201" t="s">
        <v>88</v>
      </c>
      <c r="Z35" s="201" t="s">
        <v>89</v>
      </c>
      <c r="AA35" s="200" t="s">
        <v>90</v>
      </c>
      <c r="AB35" s="340"/>
      <c r="AC35" s="14"/>
      <c r="AD35" s="20"/>
      <c r="AE35" s="18"/>
    </row>
    <row r="36" spans="2:31" s="7" customFormat="1" ht="12.75" hidden="1" customHeight="1" x14ac:dyDescent="0.55000000000000004">
      <c r="B36" s="56"/>
      <c r="C36" s="58"/>
      <c r="D36" s="58"/>
      <c r="E36" s="29"/>
      <c r="F36" s="23"/>
      <c r="G36" s="29"/>
      <c r="H36" s="29"/>
      <c r="I36" s="29"/>
      <c r="J36" s="30"/>
      <c r="K36" s="31"/>
      <c r="L36" s="31"/>
      <c r="M36" s="31"/>
      <c r="N36" s="31"/>
      <c r="O36" s="29"/>
      <c r="P36" s="31"/>
      <c r="Q36" s="31"/>
      <c r="R36" s="31"/>
      <c r="S36" s="31"/>
      <c r="T36" s="29"/>
      <c r="U36" s="29"/>
      <c r="V36" s="29"/>
      <c r="W36" s="24"/>
      <c r="X36" s="24"/>
      <c r="Y36" s="24"/>
      <c r="Z36" s="24"/>
      <c r="AA36" s="33"/>
      <c r="AB36" s="34"/>
      <c r="AC36" s="14"/>
      <c r="AD36" s="20"/>
      <c r="AE36" s="18"/>
    </row>
    <row r="37" spans="2:31" s="7" customFormat="1" ht="122.25" customHeight="1" x14ac:dyDescent="0.55000000000000004">
      <c r="B37" s="328" t="s">
        <v>119</v>
      </c>
      <c r="C37" s="307" t="s">
        <v>120</v>
      </c>
      <c r="D37" s="149" t="s">
        <v>92</v>
      </c>
      <c r="E37" s="112" t="s">
        <v>121</v>
      </c>
      <c r="F37" s="99" t="s">
        <v>122</v>
      </c>
      <c r="G37" s="194" t="s">
        <v>123</v>
      </c>
      <c r="H37" s="99" t="s">
        <v>124</v>
      </c>
      <c r="I37" s="99" t="s">
        <v>125</v>
      </c>
      <c r="J37" s="113">
        <v>1</v>
      </c>
      <c r="K37" s="114"/>
      <c r="L37" s="113">
        <v>0.25</v>
      </c>
      <c r="M37" s="113"/>
      <c r="N37" s="114"/>
      <c r="O37" s="113"/>
      <c r="P37" s="113"/>
      <c r="Q37" s="114"/>
      <c r="R37" s="113">
        <v>0.5</v>
      </c>
      <c r="S37" s="113"/>
      <c r="T37" s="113"/>
      <c r="U37" s="113">
        <v>0.25</v>
      </c>
      <c r="V37" s="145">
        <v>0.25</v>
      </c>
      <c r="W37" s="24"/>
      <c r="X37" s="24"/>
      <c r="Y37" s="24"/>
      <c r="Z37" s="24"/>
      <c r="AA37" s="160" t="s">
        <v>95</v>
      </c>
      <c r="AB37" s="67" t="s">
        <v>126</v>
      </c>
      <c r="AC37" s="14"/>
      <c r="AD37" s="20"/>
      <c r="AE37" s="18"/>
    </row>
    <row r="38" spans="2:31" s="7" customFormat="1" ht="124.5" customHeight="1" x14ac:dyDescent="0.55000000000000004">
      <c r="B38" s="328"/>
      <c r="C38" s="308"/>
      <c r="D38" s="149" t="s">
        <v>127</v>
      </c>
      <c r="E38" s="112" t="s">
        <v>451</v>
      </c>
      <c r="F38" s="96" t="s">
        <v>128</v>
      </c>
      <c r="G38" s="104" t="s">
        <v>129</v>
      </c>
      <c r="H38" s="96" t="s">
        <v>130</v>
      </c>
      <c r="I38" s="96" t="s">
        <v>125</v>
      </c>
      <c r="J38" s="96">
        <v>4</v>
      </c>
      <c r="K38" s="97"/>
      <c r="L38" s="97">
        <v>1</v>
      </c>
      <c r="M38" s="97"/>
      <c r="N38" s="97"/>
      <c r="O38" s="97">
        <v>1</v>
      </c>
      <c r="P38" s="97"/>
      <c r="Q38" s="97"/>
      <c r="R38" s="97">
        <v>1</v>
      </c>
      <c r="S38" s="97"/>
      <c r="T38" s="97"/>
      <c r="U38" s="97">
        <v>1</v>
      </c>
      <c r="V38" s="95">
        <v>1</v>
      </c>
      <c r="W38" s="66"/>
      <c r="X38" s="66"/>
      <c r="Y38" s="66"/>
      <c r="Z38" s="66"/>
      <c r="AA38" s="160" t="s">
        <v>95</v>
      </c>
      <c r="AB38" s="67" t="s">
        <v>131</v>
      </c>
      <c r="AC38" s="14"/>
      <c r="AD38" s="20"/>
      <c r="AE38" s="18"/>
    </row>
    <row r="39" spans="2:31" s="7" customFormat="1" ht="97.5" customHeight="1" x14ac:dyDescent="0.55000000000000004">
      <c r="B39" s="328"/>
      <c r="C39" s="308"/>
      <c r="D39" s="149" t="s">
        <v>100</v>
      </c>
      <c r="E39" s="112" t="s">
        <v>132</v>
      </c>
      <c r="F39" s="96" t="s">
        <v>133</v>
      </c>
      <c r="G39" s="104" t="s">
        <v>123</v>
      </c>
      <c r="H39" s="96" t="s">
        <v>134</v>
      </c>
      <c r="I39" s="96" t="s">
        <v>135</v>
      </c>
      <c r="J39" s="231">
        <v>1</v>
      </c>
      <c r="K39" s="97"/>
      <c r="L39" s="97"/>
      <c r="M39" s="116"/>
      <c r="N39" s="97"/>
      <c r="O39" s="116"/>
      <c r="P39" s="116">
        <v>0.4</v>
      </c>
      <c r="Q39" s="97"/>
      <c r="R39" s="97"/>
      <c r="S39" s="97"/>
      <c r="T39" s="97"/>
      <c r="U39" s="116">
        <v>0.6</v>
      </c>
      <c r="V39" s="245"/>
      <c r="W39" s="24"/>
      <c r="X39" s="24"/>
      <c r="Y39" s="24"/>
      <c r="Z39" s="24"/>
      <c r="AA39" s="160" t="s">
        <v>95</v>
      </c>
      <c r="AB39" s="67" t="s">
        <v>136</v>
      </c>
      <c r="AC39" s="14"/>
      <c r="AD39" s="20"/>
      <c r="AE39" s="18"/>
    </row>
    <row r="40" spans="2:31" s="7" customFormat="1" ht="105" customHeight="1" x14ac:dyDescent="0.55000000000000004">
      <c r="B40" s="328"/>
      <c r="C40" s="308"/>
      <c r="D40" s="149" t="s">
        <v>137</v>
      </c>
      <c r="E40" s="112" t="s">
        <v>452</v>
      </c>
      <c r="F40" s="96" t="s">
        <v>123</v>
      </c>
      <c r="G40" s="104" t="s">
        <v>133</v>
      </c>
      <c r="H40" s="96" t="s">
        <v>138</v>
      </c>
      <c r="I40" s="96" t="s">
        <v>125</v>
      </c>
      <c r="J40" s="231">
        <v>1</v>
      </c>
      <c r="K40" s="97"/>
      <c r="L40" s="97"/>
      <c r="M40" s="97"/>
      <c r="N40" s="97"/>
      <c r="O40" s="116"/>
      <c r="P40" s="116">
        <v>0.5</v>
      </c>
      <c r="Q40" s="97"/>
      <c r="R40" s="97"/>
      <c r="S40" s="97"/>
      <c r="T40" s="97"/>
      <c r="U40" s="116">
        <v>0.5</v>
      </c>
      <c r="V40" s="145">
        <v>0.6</v>
      </c>
      <c r="W40" s="24"/>
      <c r="X40" s="24"/>
      <c r="Y40" s="24"/>
      <c r="Z40" s="24"/>
      <c r="AA40" s="160" t="s">
        <v>95</v>
      </c>
      <c r="AB40" s="67" t="s">
        <v>139</v>
      </c>
      <c r="AC40" s="14"/>
      <c r="AD40" s="20"/>
      <c r="AE40" s="18"/>
    </row>
    <row r="41" spans="2:31" s="7" customFormat="1" ht="108" customHeight="1" x14ac:dyDescent="0.55000000000000004">
      <c r="B41" s="328"/>
      <c r="C41" s="308"/>
      <c r="D41" s="149" t="s">
        <v>107</v>
      </c>
      <c r="E41" s="268" t="s">
        <v>140</v>
      </c>
      <c r="F41" s="97" t="s">
        <v>129</v>
      </c>
      <c r="G41" s="104" t="s">
        <v>141</v>
      </c>
      <c r="H41" s="96" t="s">
        <v>142</v>
      </c>
      <c r="I41" s="96" t="s">
        <v>143</v>
      </c>
      <c r="J41" s="113" t="s">
        <v>144</v>
      </c>
      <c r="K41" s="114"/>
      <c r="L41" s="113"/>
      <c r="M41" s="117" t="s">
        <v>453</v>
      </c>
      <c r="N41" s="114"/>
      <c r="O41" s="113"/>
      <c r="P41" s="117" t="s">
        <v>453</v>
      </c>
      <c r="Q41" s="114"/>
      <c r="R41" s="113"/>
      <c r="S41" s="117" t="s">
        <v>454</v>
      </c>
      <c r="T41" s="113"/>
      <c r="U41" s="113"/>
      <c r="V41" s="145">
        <v>0.25</v>
      </c>
      <c r="W41" s="24"/>
      <c r="X41" s="24"/>
      <c r="Y41" s="24"/>
      <c r="Z41" s="24"/>
      <c r="AA41" s="218" t="s">
        <v>95</v>
      </c>
      <c r="AB41" s="67" t="s">
        <v>145</v>
      </c>
      <c r="AC41" s="14"/>
      <c r="AD41" s="20"/>
      <c r="AE41" s="18"/>
    </row>
    <row r="42" spans="2:31" s="7" customFormat="1" ht="21.75" x14ac:dyDescent="0.55000000000000004">
      <c r="B42" s="255" t="s">
        <v>46</v>
      </c>
      <c r="C42" s="256" t="s">
        <v>47</v>
      </c>
      <c r="D42" s="256"/>
      <c r="E42" s="59"/>
      <c r="F42" s="59"/>
      <c r="G42" s="59"/>
      <c r="H42" s="59"/>
      <c r="I42" s="59"/>
      <c r="J42" s="59"/>
      <c r="K42" s="59"/>
      <c r="L42" s="59"/>
      <c r="M42" s="59"/>
      <c r="N42" s="59"/>
      <c r="O42" s="59"/>
      <c r="P42" s="59"/>
      <c r="Q42" s="59"/>
      <c r="R42" s="59"/>
      <c r="S42" s="59"/>
      <c r="T42" s="59"/>
      <c r="U42" s="59"/>
      <c r="V42" s="59"/>
      <c r="W42" s="24"/>
      <c r="X42" s="24"/>
      <c r="Y42" s="24"/>
      <c r="Z42" s="24"/>
      <c r="AA42" s="68"/>
      <c r="AB42" s="69"/>
      <c r="AC42" s="14"/>
      <c r="AD42" s="20"/>
      <c r="AE42" s="18"/>
    </row>
    <row r="43" spans="2:31" s="7" customFormat="1" ht="43.5" x14ac:dyDescent="0.55000000000000004">
      <c r="B43" s="254" t="s">
        <v>444</v>
      </c>
      <c r="C43" s="257" t="s">
        <v>146</v>
      </c>
      <c r="D43" s="260"/>
      <c r="E43" s="73"/>
      <c r="F43" s="73"/>
      <c r="G43" s="73"/>
      <c r="H43" s="59"/>
      <c r="I43" s="59"/>
      <c r="J43" s="59"/>
      <c r="K43" s="59"/>
      <c r="L43" s="59"/>
      <c r="M43" s="59"/>
      <c r="N43" s="59"/>
      <c r="O43" s="59"/>
      <c r="P43" s="59"/>
      <c r="Q43" s="59"/>
      <c r="R43" s="59"/>
      <c r="S43" s="59"/>
      <c r="T43" s="59"/>
      <c r="U43" s="59"/>
      <c r="V43" s="59"/>
      <c r="W43" s="70"/>
      <c r="X43" s="70"/>
      <c r="Y43" s="70"/>
      <c r="Z43" s="70"/>
      <c r="AA43" s="350"/>
      <c r="AB43" s="351"/>
      <c r="AC43" s="14"/>
      <c r="AD43" s="20"/>
      <c r="AE43" s="18"/>
    </row>
    <row r="44" spans="2:31" s="7" customFormat="1" ht="21.75" x14ac:dyDescent="0.55000000000000004">
      <c r="B44" s="254" t="s">
        <v>49</v>
      </c>
      <c r="C44" s="258" t="s">
        <v>50</v>
      </c>
      <c r="D44" s="258"/>
      <c r="E44" s="64"/>
      <c r="F44" s="64"/>
      <c r="G44" s="64"/>
      <c r="H44" s="59"/>
      <c r="I44" s="59"/>
      <c r="J44" s="59"/>
      <c r="K44" s="59"/>
      <c r="L44" s="59"/>
      <c r="M44" s="59"/>
      <c r="N44" s="59"/>
      <c r="O44" s="59"/>
      <c r="P44" s="59"/>
      <c r="Q44" s="59"/>
      <c r="R44" s="59"/>
      <c r="S44" s="59"/>
      <c r="T44" s="59"/>
      <c r="U44" s="59"/>
      <c r="V44" s="59"/>
      <c r="W44" s="24"/>
      <c r="X44" s="24"/>
      <c r="Y44" s="24"/>
      <c r="Z44" s="24"/>
      <c r="AA44" s="350"/>
      <c r="AB44" s="351"/>
      <c r="AC44" s="14"/>
      <c r="AD44" s="20"/>
      <c r="AE44" s="18"/>
    </row>
    <row r="45" spans="2:31" s="7" customFormat="1" ht="21.75" x14ac:dyDescent="0.55000000000000004">
      <c r="B45" s="254" t="s">
        <v>51</v>
      </c>
      <c r="C45" s="257" t="s">
        <v>52</v>
      </c>
      <c r="D45" s="261"/>
      <c r="E45" s="64"/>
      <c r="F45" s="64"/>
      <c r="G45" s="64"/>
      <c r="H45" s="59"/>
      <c r="I45" s="59"/>
      <c r="J45" s="59"/>
      <c r="K45" s="59"/>
      <c r="L45" s="59"/>
      <c r="M45" s="59"/>
      <c r="N45" s="59"/>
      <c r="O45" s="59"/>
      <c r="P45" s="59"/>
      <c r="Q45" s="59"/>
      <c r="R45" s="59"/>
      <c r="S45" s="59"/>
      <c r="T45" s="59"/>
      <c r="U45" s="59"/>
      <c r="V45" s="59"/>
      <c r="W45" s="24"/>
      <c r="X45" s="24"/>
      <c r="Y45" s="24"/>
      <c r="Z45" s="24"/>
      <c r="AA45" s="350"/>
      <c r="AB45" s="351"/>
      <c r="AC45" s="14"/>
      <c r="AD45" s="20"/>
      <c r="AE45" s="18"/>
    </row>
    <row r="46" spans="2:31" s="7" customFormat="1" ht="21.75" x14ac:dyDescent="0.55000000000000004">
      <c r="B46" s="254" t="s">
        <v>53</v>
      </c>
      <c r="C46" s="258" t="s">
        <v>147</v>
      </c>
      <c r="D46" s="262"/>
      <c r="E46" s="64"/>
      <c r="F46" s="64"/>
      <c r="G46" s="64"/>
      <c r="H46" s="59"/>
      <c r="I46" s="59"/>
      <c r="J46" s="59"/>
      <c r="K46" s="59"/>
      <c r="L46" s="59"/>
      <c r="M46" s="59"/>
      <c r="N46" s="59"/>
      <c r="O46" s="59"/>
      <c r="P46" s="59"/>
      <c r="Q46" s="59"/>
      <c r="R46" s="59"/>
      <c r="S46" s="59"/>
      <c r="T46" s="59"/>
      <c r="U46" s="59"/>
      <c r="V46" s="59"/>
      <c r="W46" s="24"/>
      <c r="X46" s="24"/>
      <c r="Y46" s="24"/>
      <c r="Z46" s="24"/>
      <c r="AA46" s="350"/>
      <c r="AB46" s="351"/>
      <c r="AC46" s="14"/>
      <c r="AD46" s="20"/>
      <c r="AE46" s="18"/>
    </row>
    <row r="47" spans="2:31" s="7" customFormat="1" ht="21.75" x14ac:dyDescent="0.6">
      <c r="B47" s="254" t="s">
        <v>55</v>
      </c>
      <c r="C47" s="257" t="s">
        <v>455</v>
      </c>
      <c r="D47" s="263"/>
      <c r="E47" s="59"/>
      <c r="F47" s="59"/>
      <c r="G47" s="59"/>
      <c r="H47" s="59"/>
      <c r="I47" s="59"/>
      <c r="J47" s="59"/>
      <c r="K47" s="59"/>
      <c r="L47" s="59"/>
      <c r="M47" s="59"/>
      <c r="N47" s="59"/>
      <c r="O47" s="59"/>
      <c r="P47" s="59"/>
      <c r="Q47" s="59"/>
      <c r="R47" s="59"/>
      <c r="S47" s="59"/>
      <c r="T47" s="59"/>
      <c r="U47" s="59"/>
      <c r="V47" s="59"/>
      <c r="W47" s="24"/>
      <c r="X47" s="24"/>
      <c r="Y47" s="24"/>
      <c r="Z47" s="24"/>
      <c r="AA47" s="350"/>
      <c r="AB47" s="351"/>
      <c r="AC47" s="14"/>
      <c r="AD47" s="20"/>
      <c r="AE47" s="18"/>
    </row>
    <row r="48" spans="2:31" s="7" customFormat="1" ht="21.75" x14ac:dyDescent="0.6">
      <c r="B48" s="319" t="s">
        <v>148</v>
      </c>
      <c r="C48" s="320"/>
      <c r="D48" s="264"/>
      <c r="E48" s="61"/>
      <c r="F48" s="61"/>
      <c r="G48" s="61"/>
      <c r="H48" s="61"/>
      <c r="I48" s="61"/>
      <c r="J48" s="61"/>
      <c r="K48" s="61"/>
      <c r="L48" s="61"/>
      <c r="M48" s="61"/>
      <c r="N48" s="61"/>
      <c r="O48" s="61"/>
      <c r="P48" s="61"/>
      <c r="Q48" s="61"/>
      <c r="R48" s="61"/>
      <c r="S48" s="61"/>
      <c r="T48" s="61"/>
      <c r="U48" s="61"/>
      <c r="V48" s="61"/>
      <c r="W48" s="24"/>
      <c r="X48" s="24"/>
      <c r="Y48" s="24"/>
      <c r="Z48" s="24"/>
      <c r="AA48" s="330"/>
      <c r="AB48" s="331"/>
      <c r="AC48" s="14"/>
      <c r="AD48" s="20"/>
      <c r="AE48" s="18"/>
    </row>
    <row r="49" spans="2:31" s="7" customFormat="1" ht="19.5" x14ac:dyDescent="0.55000000000000004">
      <c r="B49" s="332"/>
      <c r="C49" s="333"/>
      <c r="D49" s="334"/>
      <c r="E49" s="335" t="s">
        <v>56</v>
      </c>
      <c r="F49" s="336"/>
      <c r="G49" s="336"/>
      <c r="H49" s="336"/>
      <c r="I49" s="336"/>
      <c r="J49" s="336"/>
      <c r="K49" s="336"/>
      <c r="L49" s="336"/>
      <c r="M49" s="336"/>
      <c r="N49" s="336"/>
      <c r="O49" s="336"/>
      <c r="P49" s="336"/>
      <c r="Q49" s="336"/>
      <c r="R49" s="336"/>
      <c r="S49" s="336"/>
      <c r="T49" s="336"/>
      <c r="U49" s="336"/>
      <c r="V49" s="336"/>
      <c r="W49" s="336"/>
      <c r="X49" s="336"/>
      <c r="Y49" s="336"/>
      <c r="Z49" s="336"/>
      <c r="AA49" s="336"/>
      <c r="AB49" s="337"/>
      <c r="AC49" s="14"/>
      <c r="AD49" s="20"/>
      <c r="AE49" s="18"/>
    </row>
    <row r="50" spans="2:31" s="7" customFormat="1" ht="21.75" x14ac:dyDescent="0.55000000000000004">
      <c r="B50" s="338" t="s">
        <v>57</v>
      </c>
      <c r="C50" s="338" t="s">
        <v>58</v>
      </c>
      <c r="D50" s="338" t="s">
        <v>59</v>
      </c>
      <c r="E50" s="340" t="s">
        <v>60</v>
      </c>
      <c r="F50" s="340" t="s">
        <v>61</v>
      </c>
      <c r="G50" s="340" t="s">
        <v>62</v>
      </c>
      <c r="H50" s="340" t="s">
        <v>11</v>
      </c>
      <c r="I50" s="340" t="s">
        <v>63</v>
      </c>
      <c r="J50" s="342" t="s">
        <v>64</v>
      </c>
      <c r="K50" s="343"/>
      <c r="L50" s="343"/>
      <c r="M50" s="343"/>
      <c r="N50" s="343"/>
      <c r="O50" s="343"/>
      <c r="P50" s="343"/>
      <c r="Q50" s="343"/>
      <c r="R50" s="343"/>
      <c r="S50" s="343"/>
      <c r="T50" s="343"/>
      <c r="U50" s="343"/>
      <c r="V50" s="344"/>
      <c r="W50" s="345" t="s">
        <v>65</v>
      </c>
      <c r="X50" s="346"/>
      <c r="Y50" s="346"/>
      <c r="Z50" s="347"/>
      <c r="AA50" s="348" t="s">
        <v>66</v>
      </c>
      <c r="AB50" s="339" t="s">
        <v>67</v>
      </c>
      <c r="AC50" s="14"/>
      <c r="AD50" s="20"/>
      <c r="AE50" s="18"/>
    </row>
    <row r="51" spans="2:31" s="7" customFormat="1" ht="21.75" x14ac:dyDescent="0.55000000000000004">
      <c r="B51" s="339"/>
      <c r="C51" s="339"/>
      <c r="D51" s="339"/>
      <c r="E51" s="341"/>
      <c r="F51" s="341"/>
      <c r="G51" s="341"/>
      <c r="H51" s="341"/>
      <c r="I51" s="341"/>
      <c r="J51" s="310" t="s">
        <v>68</v>
      </c>
      <c r="K51" s="313" t="s">
        <v>69</v>
      </c>
      <c r="L51" s="313"/>
      <c r="M51" s="313"/>
      <c r="N51" s="313"/>
      <c r="O51" s="313"/>
      <c r="P51" s="313"/>
      <c r="Q51" s="313"/>
      <c r="R51" s="313"/>
      <c r="S51" s="313"/>
      <c r="T51" s="313"/>
      <c r="U51" s="313"/>
      <c r="V51" s="314"/>
      <c r="W51" s="345"/>
      <c r="X51" s="346"/>
      <c r="Y51" s="346"/>
      <c r="Z51" s="347"/>
      <c r="AA51" s="348"/>
      <c r="AB51" s="339"/>
      <c r="AC51" s="14"/>
      <c r="AD51" s="20"/>
      <c r="AE51" s="18"/>
    </row>
    <row r="52" spans="2:31" s="7" customFormat="1" ht="21.75" x14ac:dyDescent="0.55000000000000004">
      <c r="B52" s="339"/>
      <c r="C52" s="339"/>
      <c r="D52" s="339"/>
      <c r="E52" s="341"/>
      <c r="F52" s="341"/>
      <c r="G52" s="341"/>
      <c r="H52" s="341"/>
      <c r="I52" s="341"/>
      <c r="J52" s="311"/>
      <c r="K52" s="315" t="s">
        <v>70</v>
      </c>
      <c r="L52" s="315"/>
      <c r="M52" s="315"/>
      <c r="N52" s="315" t="s">
        <v>71</v>
      </c>
      <c r="O52" s="315"/>
      <c r="P52" s="315"/>
      <c r="Q52" s="316" t="s">
        <v>72</v>
      </c>
      <c r="R52" s="317"/>
      <c r="S52" s="318"/>
      <c r="T52" s="316" t="s">
        <v>73</v>
      </c>
      <c r="U52" s="317"/>
      <c r="V52" s="318"/>
      <c r="W52" s="342"/>
      <c r="X52" s="343"/>
      <c r="Y52" s="343"/>
      <c r="Z52" s="344"/>
      <c r="AA52" s="349"/>
      <c r="AB52" s="339"/>
      <c r="AC52" s="14"/>
      <c r="AD52" s="20"/>
      <c r="AE52" s="18"/>
    </row>
    <row r="53" spans="2:31" s="7" customFormat="1" ht="87" x14ac:dyDescent="0.55000000000000004">
      <c r="B53" s="340"/>
      <c r="C53" s="340"/>
      <c r="D53" s="340"/>
      <c r="E53" s="341"/>
      <c r="F53" s="341"/>
      <c r="G53" s="341"/>
      <c r="H53" s="341"/>
      <c r="I53" s="341"/>
      <c r="J53" s="312"/>
      <c r="K53" s="202" t="s">
        <v>74</v>
      </c>
      <c r="L53" s="202" t="s">
        <v>75</v>
      </c>
      <c r="M53" s="202" t="s">
        <v>76</v>
      </c>
      <c r="N53" s="202" t="s">
        <v>77</v>
      </c>
      <c r="O53" s="200" t="s">
        <v>78</v>
      </c>
      <c r="P53" s="202" t="s">
        <v>79</v>
      </c>
      <c r="Q53" s="202" t="s">
        <v>80</v>
      </c>
      <c r="R53" s="202" t="s">
        <v>81</v>
      </c>
      <c r="S53" s="202" t="s">
        <v>82</v>
      </c>
      <c r="T53" s="200" t="s">
        <v>83</v>
      </c>
      <c r="U53" s="200" t="s">
        <v>84</v>
      </c>
      <c r="V53" s="200" t="s">
        <v>85</v>
      </c>
      <c r="W53" s="201" t="s">
        <v>86</v>
      </c>
      <c r="X53" s="201" t="s">
        <v>87</v>
      </c>
      <c r="Y53" s="201" t="s">
        <v>88</v>
      </c>
      <c r="Z53" s="201" t="s">
        <v>89</v>
      </c>
      <c r="AA53" s="200" t="s">
        <v>90</v>
      </c>
      <c r="AB53" s="340"/>
      <c r="AC53" s="14"/>
      <c r="AD53" s="20"/>
      <c r="AE53" s="18"/>
    </row>
    <row r="54" spans="2:31" s="7" customFormat="1" ht="166.5" customHeight="1" x14ac:dyDescent="0.55000000000000004">
      <c r="B54" s="327" t="s">
        <v>149</v>
      </c>
      <c r="C54" s="307" t="s">
        <v>150</v>
      </c>
      <c r="D54" s="149" t="s">
        <v>92</v>
      </c>
      <c r="E54" s="118" t="s">
        <v>151</v>
      </c>
      <c r="F54" s="119" t="s">
        <v>152</v>
      </c>
      <c r="G54" s="119" t="s">
        <v>153</v>
      </c>
      <c r="H54" s="119" t="s">
        <v>154</v>
      </c>
      <c r="I54" s="123" t="s">
        <v>155</v>
      </c>
      <c r="J54" s="120">
        <v>1</v>
      </c>
      <c r="K54" s="119"/>
      <c r="L54" s="120">
        <v>0.25</v>
      </c>
      <c r="M54" s="119"/>
      <c r="N54" s="119"/>
      <c r="O54" s="120">
        <v>0.25</v>
      </c>
      <c r="P54" s="120"/>
      <c r="Q54" s="119"/>
      <c r="R54" s="120">
        <v>0.25</v>
      </c>
      <c r="S54" s="119"/>
      <c r="T54" s="119"/>
      <c r="U54" s="120">
        <v>0.25</v>
      </c>
      <c r="V54" s="121"/>
      <c r="W54" s="24"/>
      <c r="X54" s="24"/>
      <c r="Y54" s="24"/>
      <c r="Z54" s="24"/>
      <c r="AA54" s="218">
        <v>4937000</v>
      </c>
      <c r="AB54" s="67" t="s">
        <v>156</v>
      </c>
      <c r="AC54" s="14"/>
      <c r="AD54" s="20"/>
      <c r="AE54" s="18"/>
    </row>
    <row r="55" spans="2:31" s="7" customFormat="1" ht="189.75" customHeight="1" x14ac:dyDescent="0.55000000000000004">
      <c r="B55" s="328"/>
      <c r="C55" s="308"/>
      <c r="D55" s="149" t="s">
        <v>127</v>
      </c>
      <c r="E55" s="122" t="s">
        <v>157</v>
      </c>
      <c r="F55" s="123" t="s">
        <v>158</v>
      </c>
      <c r="G55" s="119" t="s">
        <v>153</v>
      </c>
      <c r="H55" s="123" t="s">
        <v>159</v>
      </c>
      <c r="I55" s="123" t="s">
        <v>155</v>
      </c>
      <c r="J55" s="120">
        <v>1</v>
      </c>
      <c r="K55" s="124"/>
      <c r="L55" s="125">
        <v>0.25</v>
      </c>
      <c r="M55" s="124"/>
      <c r="N55" s="124"/>
      <c r="O55" s="125">
        <v>0.25</v>
      </c>
      <c r="P55" s="124"/>
      <c r="Q55" s="124"/>
      <c r="R55" s="125">
        <v>0.25</v>
      </c>
      <c r="S55" s="124"/>
      <c r="T55" s="124"/>
      <c r="U55" s="126">
        <v>0.25</v>
      </c>
      <c r="V55" s="121"/>
      <c r="W55" s="24"/>
      <c r="X55" s="24"/>
      <c r="Y55" s="24"/>
      <c r="Z55" s="24"/>
      <c r="AA55" s="218">
        <v>4419000</v>
      </c>
      <c r="AB55" s="67" t="s">
        <v>160</v>
      </c>
      <c r="AC55" s="14"/>
      <c r="AD55" s="20"/>
      <c r="AE55" s="18"/>
    </row>
    <row r="56" spans="2:31" s="7" customFormat="1" ht="187.5" customHeight="1" x14ac:dyDescent="0.55000000000000004">
      <c r="B56" s="328"/>
      <c r="C56" s="308"/>
      <c r="D56" s="149" t="s">
        <v>100</v>
      </c>
      <c r="E56" s="127" t="s">
        <v>161</v>
      </c>
      <c r="F56" s="124" t="s">
        <v>162</v>
      </c>
      <c r="G56" s="119" t="s">
        <v>153</v>
      </c>
      <c r="H56" s="124" t="s">
        <v>163</v>
      </c>
      <c r="I56" s="124" t="s">
        <v>164</v>
      </c>
      <c r="J56" s="120">
        <v>1</v>
      </c>
      <c r="K56" s="124"/>
      <c r="L56" s="125">
        <v>0.25</v>
      </c>
      <c r="M56" s="124"/>
      <c r="N56" s="124"/>
      <c r="O56" s="125">
        <v>0.25</v>
      </c>
      <c r="P56" s="124"/>
      <c r="Q56" s="124"/>
      <c r="R56" s="125">
        <v>0.25</v>
      </c>
      <c r="S56" s="124"/>
      <c r="T56" s="124"/>
      <c r="U56" s="125">
        <v>0.25</v>
      </c>
      <c r="V56" s="128"/>
      <c r="W56" s="24"/>
      <c r="X56" s="24"/>
      <c r="Y56" s="24"/>
      <c r="Z56" s="24"/>
      <c r="AA56" s="218">
        <v>4995000</v>
      </c>
      <c r="AB56" s="67" t="s">
        <v>165</v>
      </c>
      <c r="AC56" s="14"/>
      <c r="AD56" s="20"/>
      <c r="AE56" s="18"/>
    </row>
    <row r="57" spans="2:31" s="7" customFormat="1" ht="201.75" customHeight="1" x14ac:dyDescent="0.55000000000000004">
      <c r="B57" s="328"/>
      <c r="C57" s="308"/>
      <c r="D57" s="149" t="s">
        <v>137</v>
      </c>
      <c r="E57" s="127" t="s">
        <v>166</v>
      </c>
      <c r="F57" s="124" t="s">
        <v>167</v>
      </c>
      <c r="G57" s="119" t="s">
        <v>153</v>
      </c>
      <c r="H57" s="124" t="s">
        <v>168</v>
      </c>
      <c r="I57" s="124" t="s">
        <v>169</v>
      </c>
      <c r="J57" s="120">
        <v>1</v>
      </c>
      <c r="K57" s="124"/>
      <c r="L57" s="125">
        <v>0.25</v>
      </c>
      <c r="M57" s="124"/>
      <c r="N57" s="124"/>
      <c r="O57" s="125">
        <v>0.25</v>
      </c>
      <c r="P57" s="124"/>
      <c r="Q57" s="124"/>
      <c r="R57" s="125">
        <v>0.25</v>
      </c>
      <c r="S57" s="124"/>
      <c r="T57" s="124"/>
      <c r="U57" s="125">
        <v>0.25</v>
      </c>
      <c r="V57" s="129"/>
      <c r="W57" s="24"/>
      <c r="X57" s="24"/>
      <c r="Y57" s="24"/>
      <c r="Z57" s="24"/>
      <c r="AA57" s="218">
        <v>4936000</v>
      </c>
      <c r="AB57" s="67" t="s">
        <v>170</v>
      </c>
      <c r="AC57" s="14"/>
      <c r="AD57" s="20"/>
      <c r="AE57" s="18"/>
    </row>
    <row r="58" spans="2:31" s="7" customFormat="1" ht="21.75" x14ac:dyDescent="0.55000000000000004">
      <c r="B58" s="255" t="s">
        <v>46</v>
      </c>
      <c r="C58" s="256" t="s">
        <v>47</v>
      </c>
      <c r="D58" s="256"/>
      <c r="E58" s="251"/>
      <c r="F58" s="251"/>
      <c r="G58" s="251"/>
      <c r="H58" s="59"/>
      <c r="I58" s="59"/>
      <c r="J58" s="59"/>
      <c r="K58" s="59"/>
      <c r="L58" s="59"/>
      <c r="M58" s="59"/>
      <c r="N58" s="59"/>
      <c r="O58" s="59"/>
      <c r="P58" s="59"/>
      <c r="Q58" s="59"/>
      <c r="R58" s="59"/>
      <c r="S58" s="59"/>
      <c r="T58" s="59"/>
      <c r="U58" s="59"/>
      <c r="V58" s="59"/>
      <c r="W58" s="24"/>
      <c r="X58" s="24"/>
      <c r="Y58" s="24"/>
      <c r="Z58" s="24"/>
      <c r="AA58" s="68"/>
      <c r="AB58" s="69"/>
      <c r="AC58" s="14"/>
      <c r="AD58" s="20"/>
      <c r="AE58" s="18"/>
    </row>
    <row r="59" spans="2:31" s="7" customFormat="1" ht="43.5" x14ac:dyDescent="0.55000000000000004">
      <c r="B59" s="254" t="s">
        <v>444</v>
      </c>
      <c r="C59" s="257" t="s">
        <v>171</v>
      </c>
      <c r="D59" s="260"/>
      <c r="E59" s="260"/>
      <c r="F59" s="260"/>
      <c r="G59" s="260"/>
      <c r="H59" s="59"/>
      <c r="I59" s="59"/>
      <c r="J59" s="59"/>
      <c r="K59" s="59"/>
      <c r="L59" s="59"/>
      <c r="M59" s="59"/>
      <c r="N59" s="59"/>
      <c r="O59" s="59"/>
      <c r="P59" s="59"/>
      <c r="Q59" s="59"/>
      <c r="R59" s="59"/>
      <c r="S59" s="59"/>
      <c r="T59" s="59"/>
      <c r="U59" s="59"/>
      <c r="V59" s="59"/>
      <c r="W59" s="70"/>
      <c r="X59" s="70"/>
      <c r="Y59" s="70"/>
      <c r="Z59" s="70"/>
      <c r="AA59" s="350"/>
      <c r="AB59" s="351"/>
      <c r="AC59" s="14"/>
      <c r="AD59" s="20"/>
      <c r="AE59" s="18"/>
    </row>
    <row r="60" spans="2:31" s="7" customFormat="1" ht="21.75" x14ac:dyDescent="0.55000000000000004">
      <c r="B60" s="254" t="s">
        <v>49</v>
      </c>
      <c r="C60" s="258" t="s">
        <v>172</v>
      </c>
      <c r="D60" s="258"/>
      <c r="E60" s="265"/>
      <c r="F60" s="265"/>
      <c r="G60" s="265"/>
      <c r="H60" s="59"/>
      <c r="I60" s="59"/>
      <c r="J60" s="59"/>
      <c r="K60" s="59"/>
      <c r="L60" s="59"/>
      <c r="M60" s="59"/>
      <c r="N60" s="59"/>
      <c r="O60" s="59"/>
      <c r="P60" s="59"/>
      <c r="Q60" s="59"/>
      <c r="R60" s="59"/>
      <c r="S60" s="59"/>
      <c r="T60" s="59"/>
      <c r="U60" s="59"/>
      <c r="V60" s="59"/>
      <c r="W60" s="24"/>
      <c r="X60" s="24"/>
      <c r="Y60" s="24"/>
      <c r="Z60" s="24"/>
      <c r="AA60" s="350"/>
      <c r="AB60" s="351"/>
      <c r="AC60" s="14"/>
      <c r="AD60" s="20"/>
      <c r="AE60" s="18"/>
    </row>
    <row r="61" spans="2:31" s="7" customFormat="1" ht="18.75" customHeight="1" x14ac:dyDescent="0.55000000000000004">
      <c r="B61" s="254" t="s">
        <v>51</v>
      </c>
      <c r="C61" s="259" t="s">
        <v>52</v>
      </c>
      <c r="D61" s="261"/>
      <c r="E61" s="265"/>
      <c r="F61" s="265"/>
      <c r="G61" s="265"/>
      <c r="H61" s="59"/>
      <c r="I61" s="59"/>
      <c r="J61" s="59"/>
      <c r="K61" s="59"/>
      <c r="L61" s="59"/>
      <c r="M61" s="59"/>
      <c r="N61" s="59"/>
      <c r="O61" s="59"/>
      <c r="P61" s="59"/>
      <c r="Q61" s="59"/>
      <c r="R61" s="59"/>
      <c r="S61" s="59"/>
      <c r="T61" s="59"/>
      <c r="U61" s="59"/>
      <c r="V61" s="59"/>
      <c r="W61" s="24"/>
      <c r="X61" s="24"/>
      <c r="Y61" s="24"/>
      <c r="Z61" s="24"/>
      <c r="AA61" s="350"/>
      <c r="AB61" s="351"/>
      <c r="AC61" s="14"/>
      <c r="AD61" s="20"/>
      <c r="AE61" s="18"/>
    </row>
    <row r="62" spans="2:31" s="7" customFormat="1" ht="21.75" x14ac:dyDescent="0.55000000000000004">
      <c r="B62" s="254" t="s">
        <v>53</v>
      </c>
      <c r="C62" s="258" t="s">
        <v>173</v>
      </c>
      <c r="D62" s="262"/>
      <c r="E62" s="265"/>
      <c r="F62" s="265"/>
      <c r="G62" s="265"/>
      <c r="H62" s="59"/>
      <c r="I62" s="59"/>
      <c r="J62" s="59"/>
      <c r="K62" s="59"/>
      <c r="L62" s="59"/>
      <c r="M62" s="59"/>
      <c r="N62" s="59"/>
      <c r="O62" s="59"/>
      <c r="P62" s="59"/>
      <c r="Q62" s="59"/>
      <c r="R62" s="59"/>
      <c r="S62" s="59"/>
      <c r="T62" s="59"/>
      <c r="U62" s="59"/>
      <c r="V62" s="59"/>
      <c r="W62" s="24"/>
      <c r="X62" s="24"/>
      <c r="Y62" s="24"/>
      <c r="Z62" s="24"/>
      <c r="AA62" s="350"/>
      <c r="AB62" s="351"/>
      <c r="AC62" s="14"/>
      <c r="AD62" s="20"/>
      <c r="AE62" s="18"/>
    </row>
    <row r="63" spans="2:31" s="7" customFormat="1" ht="21.75" x14ac:dyDescent="0.6">
      <c r="B63" s="254" t="s">
        <v>55</v>
      </c>
      <c r="C63" s="259" t="s">
        <v>456</v>
      </c>
      <c r="D63" s="263"/>
      <c r="E63" s="251"/>
      <c r="F63" s="251"/>
      <c r="G63" s="251"/>
      <c r="H63" s="59"/>
      <c r="I63" s="59"/>
      <c r="J63" s="59"/>
      <c r="K63" s="59"/>
      <c r="L63" s="59"/>
      <c r="M63" s="59"/>
      <c r="N63" s="59"/>
      <c r="O63" s="59"/>
      <c r="P63" s="59"/>
      <c r="Q63" s="59"/>
      <c r="R63" s="59"/>
      <c r="S63" s="59"/>
      <c r="T63" s="59"/>
      <c r="U63" s="59"/>
      <c r="V63" s="59"/>
      <c r="W63" s="24"/>
      <c r="X63" s="24"/>
      <c r="Y63" s="24"/>
      <c r="Z63" s="24"/>
      <c r="AA63" s="350"/>
      <c r="AB63" s="351"/>
      <c r="AC63" s="14"/>
      <c r="AD63" s="20"/>
      <c r="AE63" s="18"/>
    </row>
    <row r="64" spans="2:31" s="7" customFormat="1" ht="21.75" x14ac:dyDescent="0.55000000000000004">
      <c r="B64" s="319" t="s">
        <v>174</v>
      </c>
      <c r="C64" s="320"/>
      <c r="D64" s="63"/>
      <c r="E64" s="61"/>
      <c r="F64" s="61"/>
      <c r="G64" s="61"/>
      <c r="H64" s="61"/>
      <c r="I64" s="61"/>
      <c r="J64" s="61"/>
      <c r="K64" s="61"/>
      <c r="L64" s="61"/>
      <c r="M64" s="61"/>
      <c r="N64" s="61"/>
      <c r="O64" s="61"/>
      <c r="P64" s="61"/>
      <c r="Q64" s="61"/>
      <c r="R64" s="61"/>
      <c r="S64" s="61"/>
      <c r="T64" s="61"/>
      <c r="U64" s="61"/>
      <c r="V64" s="61"/>
      <c r="W64" s="24"/>
      <c r="X64" s="24"/>
      <c r="Y64" s="24"/>
      <c r="Z64" s="24"/>
      <c r="AA64" s="330"/>
      <c r="AB64" s="331"/>
      <c r="AC64" s="14"/>
      <c r="AD64" s="20"/>
      <c r="AE64" s="18"/>
    </row>
    <row r="65" spans="2:44" s="7" customFormat="1" ht="19.5" x14ac:dyDescent="0.55000000000000004">
      <c r="B65" s="332"/>
      <c r="C65" s="333"/>
      <c r="D65" s="334"/>
      <c r="E65" s="335" t="s">
        <v>56</v>
      </c>
      <c r="F65" s="336"/>
      <c r="G65" s="336"/>
      <c r="H65" s="336"/>
      <c r="I65" s="336"/>
      <c r="J65" s="336"/>
      <c r="K65" s="336"/>
      <c r="L65" s="336"/>
      <c r="M65" s="336"/>
      <c r="N65" s="336"/>
      <c r="O65" s="336"/>
      <c r="P65" s="336"/>
      <c r="Q65" s="336"/>
      <c r="R65" s="336"/>
      <c r="S65" s="336"/>
      <c r="T65" s="336"/>
      <c r="U65" s="336"/>
      <c r="V65" s="336"/>
      <c r="W65" s="336"/>
      <c r="X65" s="336"/>
      <c r="Y65" s="336"/>
      <c r="Z65" s="336"/>
      <c r="AA65" s="336"/>
      <c r="AB65" s="337"/>
      <c r="AC65" s="14"/>
      <c r="AD65" s="20"/>
      <c r="AE65" s="18"/>
    </row>
    <row r="66" spans="2:44" s="7" customFormat="1" ht="12.75" customHeight="1" x14ac:dyDescent="0.55000000000000004">
      <c r="B66" s="338" t="s">
        <v>57</v>
      </c>
      <c r="C66" s="338" t="s">
        <v>58</v>
      </c>
      <c r="D66" s="338" t="s">
        <v>59</v>
      </c>
      <c r="E66" s="340" t="s">
        <v>60</v>
      </c>
      <c r="F66" s="340" t="s">
        <v>61</v>
      </c>
      <c r="G66" s="340" t="s">
        <v>62</v>
      </c>
      <c r="H66" s="340" t="s">
        <v>11</v>
      </c>
      <c r="I66" s="340" t="s">
        <v>63</v>
      </c>
      <c r="J66" s="342" t="s">
        <v>64</v>
      </c>
      <c r="K66" s="343"/>
      <c r="L66" s="343"/>
      <c r="M66" s="343"/>
      <c r="N66" s="343"/>
      <c r="O66" s="343"/>
      <c r="P66" s="343"/>
      <c r="Q66" s="343"/>
      <c r="R66" s="343"/>
      <c r="S66" s="343"/>
      <c r="T66" s="343"/>
      <c r="U66" s="343"/>
      <c r="V66" s="344"/>
      <c r="W66" s="345" t="s">
        <v>65</v>
      </c>
      <c r="X66" s="346"/>
      <c r="Y66" s="346"/>
      <c r="Z66" s="347"/>
      <c r="AA66" s="348" t="s">
        <v>175</v>
      </c>
      <c r="AB66" s="339" t="s">
        <v>67</v>
      </c>
      <c r="AC66" s="14"/>
      <c r="AD66" s="20"/>
      <c r="AE66" s="18"/>
    </row>
    <row r="67" spans="2:44" s="7" customFormat="1" ht="21.75" x14ac:dyDescent="0.55000000000000004">
      <c r="B67" s="339"/>
      <c r="C67" s="339"/>
      <c r="D67" s="339"/>
      <c r="E67" s="341"/>
      <c r="F67" s="341"/>
      <c r="G67" s="341"/>
      <c r="H67" s="341"/>
      <c r="I67" s="341"/>
      <c r="J67" s="310" t="s">
        <v>68</v>
      </c>
      <c r="K67" s="313" t="s">
        <v>69</v>
      </c>
      <c r="L67" s="313"/>
      <c r="M67" s="313"/>
      <c r="N67" s="313"/>
      <c r="O67" s="313"/>
      <c r="P67" s="313"/>
      <c r="Q67" s="313"/>
      <c r="R67" s="313"/>
      <c r="S67" s="313"/>
      <c r="T67" s="313"/>
      <c r="U67" s="313"/>
      <c r="V67" s="314"/>
      <c r="W67" s="345"/>
      <c r="X67" s="346"/>
      <c r="Y67" s="346"/>
      <c r="Z67" s="347"/>
      <c r="AA67" s="348"/>
      <c r="AB67" s="339"/>
      <c r="AC67" s="14"/>
      <c r="AD67" s="20"/>
      <c r="AE67" s="18"/>
    </row>
    <row r="68" spans="2:44" s="7" customFormat="1" ht="21.75" x14ac:dyDescent="0.55000000000000004">
      <c r="B68" s="339"/>
      <c r="C68" s="339"/>
      <c r="D68" s="339"/>
      <c r="E68" s="341"/>
      <c r="F68" s="341"/>
      <c r="G68" s="341"/>
      <c r="H68" s="341"/>
      <c r="I68" s="341"/>
      <c r="J68" s="311"/>
      <c r="K68" s="315" t="s">
        <v>70</v>
      </c>
      <c r="L68" s="315"/>
      <c r="M68" s="315"/>
      <c r="N68" s="315" t="s">
        <v>71</v>
      </c>
      <c r="O68" s="315"/>
      <c r="P68" s="315"/>
      <c r="Q68" s="316" t="s">
        <v>72</v>
      </c>
      <c r="R68" s="317"/>
      <c r="S68" s="318"/>
      <c r="T68" s="316" t="s">
        <v>73</v>
      </c>
      <c r="U68" s="317"/>
      <c r="V68" s="318"/>
      <c r="W68" s="342"/>
      <c r="X68" s="343"/>
      <c r="Y68" s="343"/>
      <c r="Z68" s="344"/>
      <c r="AA68" s="349"/>
      <c r="AB68" s="339"/>
      <c r="AC68" s="14"/>
      <c r="AD68" s="20"/>
      <c r="AE68" s="18"/>
    </row>
    <row r="69" spans="2:44" s="7" customFormat="1" ht="87" x14ac:dyDescent="0.55000000000000004">
      <c r="B69" s="340"/>
      <c r="C69" s="340"/>
      <c r="D69" s="340"/>
      <c r="E69" s="341"/>
      <c r="F69" s="341"/>
      <c r="G69" s="341"/>
      <c r="H69" s="341"/>
      <c r="I69" s="341"/>
      <c r="J69" s="312"/>
      <c r="K69" s="202" t="s">
        <v>74</v>
      </c>
      <c r="L69" s="202" t="s">
        <v>75</v>
      </c>
      <c r="M69" s="202" t="s">
        <v>76</v>
      </c>
      <c r="N69" s="202" t="s">
        <v>77</v>
      </c>
      <c r="O69" s="200" t="s">
        <v>78</v>
      </c>
      <c r="P69" s="202" t="s">
        <v>79</v>
      </c>
      <c r="Q69" s="202" t="s">
        <v>80</v>
      </c>
      <c r="R69" s="202" t="s">
        <v>81</v>
      </c>
      <c r="S69" s="202" t="s">
        <v>82</v>
      </c>
      <c r="T69" s="200" t="s">
        <v>83</v>
      </c>
      <c r="U69" s="200" t="s">
        <v>84</v>
      </c>
      <c r="V69" s="200" t="s">
        <v>85</v>
      </c>
      <c r="W69" s="201" t="s">
        <v>86</v>
      </c>
      <c r="X69" s="201" t="s">
        <v>87</v>
      </c>
      <c r="Y69" s="201" t="s">
        <v>88</v>
      </c>
      <c r="Z69" s="201" t="s">
        <v>89</v>
      </c>
      <c r="AA69" s="200" t="s">
        <v>90</v>
      </c>
      <c r="AB69" s="340"/>
      <c r="AC69" s="14"/>
      <c r="AD69" s="20"/>
      <c r="AE69" s="18"/>
    </row>
    <row r="70" spans="2:44" s="7" customFormat="1" ht="122.25" customHeight="1" x14ac:dyDescent="0.6">
      <c r="B70" s="328" t="s">
        <v>176</v>
      </c>
      <c r="C70" s="369"/>
      <c r="D70" s="190" t="s">
        <v>92</v>
      </c>
      <c r="E70" s="130" t="s">
        <v>177</v>
      </c>
      <c r="F70" s="131" t="s">
        <v>178</v>
      </c>
      <c r="G70" s="119" t="s">
        <v>179</v>
      </c>
      <c r="H70" s="96" t="s">
        <v>180</v>
      </c>
      <c r="I70" s="96" t="s">
        <v>457</v>
      </c>
      <c r="J70" s="113">
        <v>1</v>
      </c>
      <c r="K70" s="97"/>
      <c r="L70" s="132"/>
      <c r="M70" s="133">
        <v>0.25</v>
      </c>
      <c r="N70" s="97"/>
      <c r="O70" s="97"/>
      <c r="P70" s="133">
        <v>0.25</v>
      </c>
      <c r="Q70" s="97"/>
      <c r="R70" s="97"/>
      <c r="S70" s="97"/>
      <c r="T70" s="116">
        <v>0.5</v>
      </c>
      <c r="U70" s="97"/>
      <c r="V70" s="32"/>
      <c r="W70" s="17"/>
      <c r="X70" s="17"/>
      <c r="Y70" s="17"/>
      <c r="Z70" s="17"/>
      <c r="AA70" s="279">
        <v>14048000</v>
      </c>
      <c r="AB70" s="96" t="s">
        <v>458</v>
      </c>
      <c r="AC70" s="15"/>
      <c r="AD70" s="20"/>
      <c r="AE70" s="18"/>
    </row>
    <row r="71" spans="2:44" s="7" customFormat="1" ht="132" customHeight="1" x14ac:dyDescent="0.55000000000000004">
      <c r="B71" s="328"/>
      <c r="C71" s="369"/>
      <c r="D71" s="149" t="s">
        <v>96</v>
      </c>
      <c r="E71" s="272" t="s">
        <v>181</v>
      </c>
      <c r="F71" s="98" t="s">
        <v>178</v>
      </c>
      <c r="G71" s="119" t="s">
        <v>182</v>
      </c>
      <c r="H71" s="99" t="s">
        <v>183</v>
      </c>
      <c r="I71" s="99" t="s">
        <v>184</v>
      </c>
      <c r="J71" s="113">
        <v>1</v>
      </c>
      <c r="K71" s="97"/>
      <c r="L71" s="97"/>
      <c r="M71" s="116">
        <v>0.25</v>
      </c>
      <c r="N71" s="97"/>
      <c r="O71" s="97"/>
      <c r="P71" s="133">
        <v>0.25</v>
      </c>
      <c r="Q71" s="97"/>
      <c r="R71" s="97"/>
      <c r="S71" s="97"/>
      <c r="T71" s="97"/>
      <c r="U71" s="133">
        <v>0.5</v>
      </c>
      <c r="V71" s="145">
        <v>0.5</v>
      </c>
      <c r="W71" s="24"/>
      <c r="X71" s="24"/>
      <c r="Y71" s="24"/>
      <c r="Z71" s="24"/>
      <c r="AA71" s="218">
        <v>24370358.52</v>
      </c>
      <c r="AB71" s="96" t="s">
        <v>459</v>
      </c>
      <c r="AC71" s="16"/>
      <c r="AD71" s="21"/>
      <c r="AE71" s="22"/>
      <c r="AF71" s="8"/>
      <c r="AG71" s="8"/>
      <c r="AH71" s="8"/>
      <c r="AI71" s="8"/>
      <c r="AJ71" s="8"/>
      <c r="AK71" s="8"/>
      <c r="AL71" s="8"/>
      <c r="AM71" s="8"/>
      <c r="AN71" s="8"/>
      <c r="AO71" s="8"/>
      <c r="AP71" s="8"/>
      <c r="AQ71" s="8"/>
      <c r="AR71" s="8"/>
    </row>
    <row r="72" spans="2:44" ht="122.25" customHeight="1" x14ac:dyDescent="0.25">
      <c r="B72" s="328"/>
      <c r="C72" s="369"/>
      <c r="D72" s="149" t="s">
        <v>100</v>
      </c>
      <c r="E72" s="134" t="s">
        <v>460</v>
      </c>
      <c r="F72" s="135" t="s">
        <v>178</v>
      </c>
      <c r="G72" s="119" t="s">
        <v>179</v>
      </c>
      <c r="H72" s="104" t="s">
        <v>185</v>
      </c>
      <c r="I72" s="104" t="s">
        <v>461</v>
      </c>
      <c r="J72" s="136">
        <v>1</v>
      </c>
      <c r="K72" s="102"/>
      <c r="L72" s="102"/>
      <c r="M72" s="102"/>
      <c r="N72" s="102"/>
      <c r="O72" s="102"/>
      <c r="P72" s="102"/>
      <c r="Q72" s="102"/>
      <c r="R72" s="102"/>
      <c r="S72" s="102"/>
      <c r="T72" s="137"/>
      <c r="U72" s="138">
        <v>1</v>
      </c>
      <c r="V72" s="57"/>
      <c r="W72" s="24"/>
      <c r="X72" s="24"/>
      <c r="Y72" s="24"/>
      <c r="Z72" s="24"/>
      <c r="AA72" s="218">
        <v>66284084.039999999</v>
      </c>
      <c r="AB72" s="104" t="s">
        <v>462</v>
      </c>
    </row>
    <row r="73" spans="2:44" ht="81" customHeight="1" x14ac:dyDescent="0.25">
      <c r="B73" s="328"/>
      <c r="C73" s="369"/>
      <c r="D73" s="149" t="s">
        <v>137</v>
      </c>
      <c r="E73" s="273" t="s">
        <v>186</v>
      </c>
      <c r="F73" s="98" t="s">
        <v>178</v>
      </c>
      <c r="G73" s="119" t="s">
        <v>182</v>
      </c>
      <c r="H73" s="96" t="s">
        <v>187</v>
      </c>
      <c r="I73" s="96" t="s">
        <v>188</v>
      </c>
      <c r="J73" s="113">
        <v>1</v>
      </c>
      <c r="K73" s="137">
        <v>1</v>
      </c>
      <c r="L73" s="97"/>
      <c r="M73" s="97"/>
      <c r="N73" s="97"/>
      <c r="O73" s="97"/>
      <c r="P73" s="97"/>
      <c r="Q73" s="97"/>
      <c r="R73" s="97"/>
      <c r="S73" s="97"/>
      <c r="T73" s="97"/>
      <c r="U73" s="97"/>
      <c r="V73" s="29"/>
      <c r="W73" s="24"/>
      <c r="X73" s="24"/>
      <c r="Y73" s="24"/>
      <c r="Z73" s="24"/>
      <c r="AA73" s="218">
        <v>73542600</v>
      </c>
      <c r="AB73" s="96" t="s">
        <v>462</v>
      </c>
    </row>
    <row r="74" spans="2:44" ht="114.75" customHeight="1" x14ac:dyDescent="0.25">
      <c r="B74" s="328"/>
      <c r="C74" s="369"/>
      <c r="D74" s="149" t="s">
        <v>189</v>
      </c>
      <c r="E74" s="272" t="s">
        <v>190</v>
      </c>
      <c r="F74" s="131" t="s">
        <v>178</v>
      </c>
      <c r="G74" s="119" t="s">
        <v>179</v>
      </c>
      <c r="H74" s="96" t="s">
        <v>191</v>
      </c>
      <c r="I74" s="96" t="s">
        <v>463</v>
      </c>
      <c r="J74" s="113">
        <v>1</v>
      </c>
      <c r="K74" s="97"/>
      <c r="L74" s="116">
        <v>1</v>
      </c>
      <c r="M74" s="97"/>
      <c r="N74" s="97"/>
      <c r="O74" s="97"/>
      <c r="P74" s="116"/>
      <c r="Q74" s="97"/>
      <c r="R74" s="97"/>
      <c r="S74" s="97"/>
      <c r="T74" s="97"/>
      <c r="U74" s="97"/>
      <c r="V74" s="29"/>
      <c r="W74" s="24"/>
      <c r="X74" s="24"/>
      <c r="Y74" s="24"/>
      <c r="Z74" s="24"/>
      <c r="AA74" s="218" t="s">
        <v>95</v>
      </c>
      <c r="AB74" s="96" t="s">
        <v>462</v>
      </c>
    </row>
    <row r="75" spans="2:44" ht="106.5" customHeight="1" x14ac:dyDescent="0.25">
      <c r="B75" s="328"/>
      <c r="C75" s="369"/>
      <c r="D75" s="149" t="s">
        <v>192</v>
      </c>
      <c r="E75" s="271" t="s">
        <v>193</v>
      </c>
      <c r="F75" s="131" t="s">
        <v>178</v>
      </c>
      <c r="G75" s="119" t="s">
        <v>182</v>
      </c>
      <c r="H75" s="99" t="s">
        <v>194</v>
      </c>
      <c r="I75" s="99" t="s">
        <v>195</v>
      </c>
      <c r="J75" s="113">
        <v>1</v>
      </c>
      <c r="K75" s="97"/>
      <c r="L75" s="97"/>
      <c r="M75" s="116">
        <v>1</v>
      </c>
      <c r="N75" s="97"/>
      <c r="O75" s="97"/>
      <c r="P75" s="97"/>
      <c r="Q75" s="97"/>
      <c r="R75" s="97"/>
      <c r="S75" s="97"/>
      <c r="T75" s="97"/>
      <c r="U75" s="97"/>
      <c r="V75" s="29"/>
      <c r="W75" s="24"/>
      <c r="X75" s="24"/>
      <c r="Y75" s="24"/>
      <c r="Z75" s="24"/>
      <c r="AA75" s="218" t="s">
        <v>95</v>
      </c>
      <c r="AB75" s="96" t="s">
        <v>464</v>
      </c>
    </row>
    <row r="76" spans="2:44" ht="105.75" customHeight="1" x14ac:dyDescent="0.25">
      <c r="B76" s="328"/>
      <c r="C76" s="369"/>
      <c r="D76" s="149" t="s">
        <v>196</v>
      </c>
      <c r="E76" s="270" t="s">
        <v>197</v>
      </c>
      <c r="F76" s="131" t="s">
        <v>178</v>
      </c>
      <c r="G76" s="119" t="s">
        <v>182</v>
      </c>
      <c r="H76" s="139" t="s">
        <v>198</v>
      </c>
      <c r="I76" s="139" t="s">
        <v>199</v>
      </c>
      <c r="J76" s="116">
        <v>1</v>
      </c>
      <c r="K76" s="97"/>
      <c r="L76" s="97"/>
      <c r="M76" s="97"/>
      <c r="N76" s="116"/>
      <c r="O76" s="133">
        <v>1</v>
      </c>
      <c r="P76" s="97"/>
      <c r="Q76" s="97"/>
      <c r="R76" s="97"/>
      <c r="S76" s="97"/>
      <c r="T76" s="97"/>
      <c r="U76" s="97"/>
      <c r="V76" s="29"/>
      <c r="W76" s="24"/>
      <c r="X76" s="24"/>
      <c r="Y76" s="24"/>
      <c r="Z76" s="24"/>
      <c r="AA76" s="218">
        <v>3728000</v>
      </c>
      <c r="AB76" s="97" t="s">
        <v>200</v>
      </c>
    </row>
    <row r="77" spans="2:44" ht="104.25" customHeight="1" x14ac:dyDescent="0.6">
      <c r="B77" s="328"/>
      <c r="C77" s="369"/>
      <c r="D77" s="149" t="s">
        <v>201</v>
      </c>
      <c r="E77" s="140" t="s">
        <v>202</v>
      </c>
      <c r="F77" s="141" t="s">
        <v>178</v>
      </c>
      <c r="G77" s="119" t="s">
        <v>182</v>
      </c>
      <c r="H77" s="124" t="s">
        <v>203</v>
      </c>
      <c r="I77" s="124" t="s">
        <v>199</v>
      </c>
      <c r="J77" s="142">
        <v>1</v>
      </c>
      <c r="K77" s="143"/>
      <c r="L77" s="144"/>
      <c r="M77" s="143"/>
      <c r="N77" s="143"/>
      <c r="O77" s="143"/>
      <c r="P77" s="116">
        <v>1</v>
      </c>
      <c r="Q77" s="143"/>
      <c r="R77" s="143"/>
      <c r="S77" s="143"/>
      <c r="T77" s="143"/>
      <c r="U77" s="143"/>
      <c r="V77" s="29"/>
      <c r="W77" s="24"/>
      <c r="X77" s="24"/>
      <c r="Y77" s="24"/>
      <c r="Z77" s="24"/>
      <c r="AA77" s="218">
        <v>68500000</v>
      </c>
      <c r="AB77" s="97" t="s">
        <v>200</v>
      </c>
    </row>
    <row r="78" spans="2:44" ht="21.75" x14ac:dyDescent="0.25">
      <c r="B78" s="255" t="s">
        <v>46</v>
      </c>
      <c r="C78" s="256" t="s">
        <v>47</v>
      </c>
      <c r="D78" s="256"/>
      <c r="E78" s="251"/>
      <c r="F78" s="251"/>
      <c r="G78" s="251"/>
      <c r="H78" s="59"/>
      <c r="I78" s="59"/>
      <c r="J78" s="59"/>
      <c r="K78" s="59"/>
      <c r="L78" s="59"/>
      <c r="M78" s="59"/>
      <c r="N78" s="59"/>
      <c r="O78" s="59"/>
      <c r="P78" s="59"/>
      <c r="Q78" s="59"/>
      <c r="R78" s="59"/>
      <c r="S78" s="59"/>
      <c r="T78" s="59"/>
      <c r="U78" s="59"/>
      <c r="V78" s="59"/>
      <c r="W78" s="24"/>
      <c r="X78" s="24"/>
      <c r="Y78" s="24"/>
      <c r="Z78" s="24"/>
      <c r="AA78" s="68"/>
      <c r="AB78" s="69"/>
    </row>
    <row r="79" spans="2:44" ht="43.5" x14ac:dyDescent="0.25">
      <c r="B79" s="254" t="s">
        <v>444</v>
      </c>
      <c r="C79" s="257" t="s">
        <v>204</v>
      </c>
      <c r="D79" s="260"/>
      <c r="E79" s="260"/>
      <c r="F79" s="260"/>
      <c r="G79" s="260"/>
      <c r="H79" s="59"/>
      <c r="I79" s="59"/>
      <c r="J79" s="59"/>
      <c r="K79" s="59"/>
      <c r="L79" s="59"/>
      <c r="M79" s="59"/>
      <c r="N79" s="59"/>
      <c r="O79" s="59"/>
      <c r="P79" s="59"/>
      <c r="Q79" s="59"/>
      <c r="R79" s="59"/>
      <c r="S79" s="59"/>
      <c r="T79" s="59"/>
      <c r="U79" s="59"/>
      <c r="V79" s="59"/>
      <c r="W79" s="70"/>
      <c r="X79" s="70"/>
      <c r="Y79" s="70"/>
      <c r="Z79" s="70"/>
      <c r="AA79" s="350"/>
      <c r="AB79" s="351"/>
    </row>
    <row r="80" spans="2:44" ht="21.75" x14ac:dyDescent="0.25">
      <c r="B80" s="254" t="s">
        <v>49</v>
      </c>
      <c r="C80" s="258" t="s">
        <v>205</v>
      </c>
      <c r="D80" s="258"/>
      <c r="E80" s="265"/>
      <c r="F80" s="265"/>
      <c r="G80" s="265"/>
      <c r="H80" s="59"/>
      <c r="I80" s="59"/>
      <c r="J80" s="59"/>
      <c r="K80" s="59"/>
      <c r="L80" s="59"/>
      <c r="M80" s="59"/>
      <c r="N80" s="59"/>
      <c r="O80" s="59"/>
      <c r="P80" s="59"/>
      <c r="Q80" s="59"/>
      <c r="R80" s="59"/>
      <c r="S80" s="59"/>
      <c r="T80" s="59"/>
      <c r="U80" s="59"/>
      <c r="V80" s="59"/>
      <c r="W80" s="24"/>
      <c r="X80" s="24"/>
      <c r="Y80" s="24"/>
      <c r="Z80" s="24"/>
      <c r="AA80" s="350"/>
      <c r="AB80" s="351"/>
    </row>
    <row r="81" spans="2:28" ht="21.75" x14ac:dyDescent="0.25">
      <c r="B81" s="254" t="s">
        <v>51</v>
      </c>
      <c r="C81" s="257" t="s">
        <v>52</v>
      </c>
      <c r="D81" s="261"/>
      <c r="E81" s="265"/>
      <c r="F81" s="265"/>
      <c r="G81" s="265"/>
      <c r="H81" s="59"/>
      <c r="I81" s="59"/>
      <c r="J81" s="59"/>
      <c r="K81" s="59"/>
      <c r="L81" s="59"/>
      <c r="M81" s="59"/>
      <c r="N81" s="59"/>
      <c r="O81" s="59"/>
      <c r="P81" s="59"/>
      <c r="Q81" s="59"/>
      <c r="R81" s="59"/>
      <c r="S81" s="59"/>
      <c r="T81" s="59"/>
      <c r="U81" s="59"/>
      <c r="V81" s="59"/>
      <c r="W81" s="24"/>
      <c r="X81" s="24"/>
      <c r="Y81" s="24"/>
      <c r="Z81" s="24"/>
      <c r="AA81" s="350"/>
      <c r="AB81" s="351"/>
    </row>
    <row r="82" spans="2:28" ht="21.75" x14ac:dyDescent="0.25">
      <c r="B82" s="254" t="s">
        <v>53</v>
      </c>
      <c r="C82" s="258" t="s">
        <v>465</v>
      </c>
      <c r="D82" s="262"/>
      <c r="E82" s="265"/>
      <c r="F82" s="265"/>
      <c r="G82" s="265"/>
      <c r="H82" s="59"/>
      <c r="I82" s="59"/>
      <c r="J82" s="59"/>
      <c r="K82" s="59"/>
      <c r="L82" s="59"/>
      <c r="M82" s="59"/>
      <c r="N82" s="59"/>
      <c r="O82" s="59"/>
      <c r="P82" s="59"/>
      <c r="Q82" s="59"/>
      <c r="R82" s="59"/>
      <c r="S82" s="59"/>
      <c r="T82" s="59"/>
      <c r="U82" s="59"/>
      <c r="V82" s="59"/>
      <c r="W82" s="24"/>
      <c r="X82" s="24"/>
      <c r="Y82" s="24"/>
      <c r="Z82" s="24"/>
      <c r="AA82" s="350"/>
      <c r="AB82" s="351"/>
    </row>
    <row r="83" spans="2:28" ht="21.75" x14ac:dyDescent="0.6">
      <c r="B83" s="254" t="s">
        <v>55</v>
      </c>
      <c r="C83" s="259" t="s">
        <v>206</v>
      </c>
      <c r="D83" s="263"/>
      <c r="E83" s="251"/>
      <c r="F83" s="251"/>
      <c r="G83" s="251"/>
      <c r="H83" s="59"/>
      <c r="I83" s="59"/>
      <c r="J83" s="59"/>
      <c r="K83" s="59"/>
      <c r="L83" s="59"/>
      <c r="M83" s="59"/>
      <c r="N83" s="59"/>
      <c r="O83" s="59"/>
      <c r="P83" s="59"/>
      <c r="Q83" s="59"/>
      <c r="R83" s="59"/>
      <c r="S83" s="59"/>
      <c r="T83" s="59"/>
      <c r="U83" s="59"/>
      <c r="V83" s="59"/>
      <c r="W83" s="24"/>
      <c r="X83" s="24"/>
      <c r="Y83" s="24"/>
      <c r="Z83" s="24"/>
      <c r="AA83" s="350"/>
      <c r="AB83" s="351"/>
    </row>
    <row r="84" spans="2:28" ht="21.75" x14ac:dyDescent="0.6">
      <c r="B84" s="319" t="s">
        <v>207</v>
      </c>
      <c r="C84" s="320"/>
      <c r="D84" s="264"/>
      <c r="E84" s="266"/>
      <c r="F84" s="266"/>
      <c r="G84" s="266"/>
      <c r="H84" s="61"/>
      <c r="I84" s="61"/>
      <c r="J84" s="61"/>
      <c r="K84" s="61"/>
      <c r="L84" s="61"/>
      <c r="M84" s="61"/>
      <c r="N84" s="61"/>
      <c r="O84" s="61"/>
      <c r="P84" s="61"/>
      <c r="Q84" s="61"/>
      <c r="R84" s="61"/>
      <c r="S84" s="61"/>
      <c r="T84" s="61"/>
      <c r="U84" s="61"/>
      <c r="V84" s="61"/>
      <c r="W84" s="24"/>
      <c r="X84" s="24"/>
      <c r="Y84" s="24"/>
      <c r="Z84" s="24"/>
      <c r="AA84" s="330"/>
      <c r="AB84" s="331"/>
    </row>
    <row r="85" spans="2:28" ht="19.5" x14ac:dyDescent="0.55000000000000004">
      <c r="B85" s="332"/>
      <c r="C85" s="333"/>
      <c r="D85" s="334"/>
      <c r="E85" s="335" t="s">
        <v>56</v>
      </c>
      <c r="F85" s="336"/>
      <c r="G85" s="336"/>
      <c r="H85" s="336"/>
      <c r="I85" s="336"/>
      <c r="J85" s="336"/>
      <c r="K85" s="336"/>
      <c r="L85" s="336"/>
      <c r="M85" s="336"/>
      <c r="N85" s="336"/>
      <c r="O85" s="336"/>
      <c r="P85" s="336"/>
      <c r="Q85" s="336"/>
      <c r="R85" s="336"/>
      <c r="S85" s="336"/>
      <c r="T85" s="336"/>
      <c r="U85" s="336"/>
      <c r="V85" s="336"/>
      <c r="W85" s="336"/>
      <c r="X85" s="336"/>
      <c r="Y85" s="336"/>
      <c r="Z85" s="336"/>
      <c r="AA85" s="336"/>
      <c r="AB85" s="337"/>
    </row>
    <row r="86" spans="2:28" ht="15" customHeight="1" x14ac:dyDescent="0.25">
      <c r="B86" s="338" t="s">
        <v>57</v>
      </c>
      <c r="C86" s="338" t="s">
        <v>58</v>
      </c>
      <c r="D86" s="338" t="s">
        <v>59</v>
      </c>
      <c r="E86" s="340" t="s">
        <v>60</v>
      </c>
      <c r="F86" s="340" t="s">
        <v>61</v>
      </c>
      <c r="G86" s="340" t="s">
        <v>62</v>
      </c>
      <c r="H86" s="340" t="s">
        <v>11</v>
      </c>
      <c r="I86" s="340" t="s">
        <v>63</v>
      </c>
      <c r="J86" s="342" t="s">
        <v>64</v>
      </c>
      <c r="K86" s="343"/>
      <c r="L86" s="343"/>
      <c r="M86" s="343"/>
      <c r="N86" s="343"/>
      <c r="O86" s="343"/>
      <c r="P86" s="343"/>
      <c r="Q86" s="343"/>
      <c r="R86" s="343"/>
      <c r="S86" s="343"/>
      <c r="T86" s="343"/>
      <c r="U86" s="343"/>
      <c r="V86" s="344"/>
      <c r="W86" s="345" t="s">
        <v>65</v>
      </c>
      <c r="X86" s="346"/>
      <c r="Y86" s="346"/>
      <c r="Z86" s="347"/>
      <c r="AA86" s="348" t="s">
        <v>66</v>
      </c>
      <c r="AB86" s="339" t="s">
        <v>67</v>
      </c>
    </row>
    <row r="87" spans="2:28" ht="21.75" x14ac:dyDescent="0.25">
      <c r="B87" s="339"/>
      <c r="C87" s="339"/>
      <c r="D87" s="339"/>
      <c r="E87" s="341"/>
      <c r="F87" s="341"/>
      <c r="G87" s="341"/>
      <c r="H87" s="341"/>
      <c r="I87" s="341"/>
      <c r="J87" s="310" t="s">
        <v>68</v>
      </c>
      <c r="K87" s="313" t="s">
        <v>69</v>
      </c>
      <c r="L87" s="313"/>
      <c r="M87" s="313"/>
      <c r="N87" s="313"/>
      <c r="O87" s="313"/>
      <c r="P87" s="313"/>
      <c r="Q87" s="313"/>
      <c r="R87" s="313"/>
      <c r="S87" s="313"/>
      <c r="T87" s="313"/>
      <c r="U87" s="313"/>
      <c r="V87" s="314"/>
      <c r="W87" s="345"/>
      <c r="X87" s="346"/>
      <c r="Y87" s="346"/>
      <c r="Z87" s="347"/>
      <c r="AA87" s="348"/>
      <c r="AB87" s="339"/>
    </row>
    <row r="88" spans="2:28" ht="21.75" x14ac:dyDescent="0.25">
      <c r="B88" s="339"/>
      <c r="C88" s="339"/>
      <c r="D88" s="339"/>
      <c r="E88" s="341"/>
      <c r="F88" s="341"/>
      <c r="G88" s="341"/>
      <c r="H88" s="341"/>
      <c r="I88" s="341"/>
      <c r="J88" s="311"/>
      <c r="K88" s="315" t="s">
        <v>70</v>
      </c>
      <c r="L88" s="315"/>
      <c r="M88" s="315"/>
      <c r="N88" s="315" t="s">
        <v>71</v>
      </c>
      <c r="O88" s="315"/>
      <c r="P88" s="315"/>
      <c r="Q88" s="316" t="s">
        <v>72</v>
      </c>
      <c r="R88" s="317"/>
      <c r="S88" s="318"/>
      <c r="T88" s="316" t="s">
        <v>73</v>
      </c>
      <c r="U88" s="317"/>
      <c r="V88" s="318"/>
      <c r="W88" s="342"/>
      <c r="X88" s="343"/>
      <c r="Y88" s="343"/>
      <c r="Z88" s="344"/>
      <c r="AA88" s="349"/>
      <c r="AB88" s="339"/>
    </row>
    <row r="89" spans="2:28" ht="87" x14ac:dyDescent="0.25">
      <c r="B89" s="340"/>
      <c r="C89" s="340"/>
      <c r="D89" s="340"/>
      <c r="E89" s="341"/>
      <c r="F89" s="341"/>
      <c r="G89" s="341"/>
      <c r="H89" s="341"/>
      <c r="I89" s="341"/>
      <c r="J89" s="312"/>
      <c r="K89" s="202" t="s">
        <v>74</v>
      </c>
      <c r="L89" s="202" t="s">
        <v>75</v>
      </c>
      <c r="M89" s="202" t="s">
        <v>76</v>
      </c>
      <c r="N89" s="202" t="s">
        <v>77</v>
      </c>
      <c r="O89" s="200" t="s">
        <v>78</v>
      </c>
      <c r="P89" s="202" t="s">
        <v>79</v>
      </c>
      <c r="Q89" s="202" t="s">
        <v>80</v>
      </c>
      <c r="R89" s="202" t="s">
        <v>81</v>
      </c>
      <c r="S89" s="202" t="s">
        <v>82</v>
      </c>
      <c r="T89" s="200" t="s">
        <v>83</v>
      </c>
      <c r="U89" s="200" t="s">
        <v>84</v>
      </c>
      <c r="V89" s="200" t="s">
        <v>85</v>
      </c>
      <c r="W89" s="201" t="s">
        <v>86</v>
      </c>
      <c r="X89" s="201" t="s">
        <v>87</v>
      </c>
      <c r="Y89" s="201" t="s">
        <v>88</v>
      </c>
      <c r="Z89" s="201" t="s">
        <v>89</v>
      </c>
      <c r="AA89" s="200" t="s">
        <v>90</v>
      </c>
      <c r="AB89" s="340"/>
    </row>
    <row r="90" spans="2:28" ht="132.75" customHeight="1" x14ac:dyDescent="0.25">
      <c r="B90" s="327" t="s">
        <v>208</v>
      </c>
      <c r="C90" s="353"/>
      <c r="D90" s="149" t="s">
        <v>209</v>
      </c>
      <c r="E90" s="287" t="s">
        <v>466</v>
      </c>
      <c r="F90" s="114" t="s">
        <v>129</v>
      </c>
      <c r="G90" s="114" t="s">
        <v>210</v>
      </c>
      <c r="H90" s="114" t="s">
        <v>211</v>
      </c>
      <c r="I90" s="99" t="s">
        <v>212</v>
      </c>
      <c r="J90" s="114">
        <v>4</v>
      </c>
      <c r="K90" s="114"/>
      <c r="L90" s="114">
        <v>1</v>
      </c>
      <c r="M90" s="114"/>
      <c r="N90" s="114"/>
      <c r="O90" s="114">
        <v>1</v>
      </c>
      <c r="P90" s="114"/>
      <c r="Q90" s="114"/>
      <c r="R90" s="114">
        <v>1</v>
      </c>
      <c r="S90" s="114"/>
      <c r="T90" s="114"/>
      <c r="U90" s="114">
        <v>1</v>
      </c>
      <c r="V90" s="95">
        <v>1</v>
      </c>
      <c r="W90" s="196"/>
      <c r="X90" s="196"/>
      <c r="Y90" s="196"/>
      <c r="Z90" s="196"/>
      <c r="AA90" s="146" t="s">
        <v>95</v>
      </c>
      <c r="AB90" s="99" t="s">
        <v>213</v>
      </c>
    </row>
    <row r="91" spans="2:28" ht="127.5" customHeight="1" x14ac:dyDescent="0.25">
      <c r="B91" s="328"/>
      <c r="C91" s="354"/>
      <c r="D91" s="149" t="s">
        <v>127</v>
      </c>
      <c r="E91" s="287" t="s">
        <v>467</v>
      </c>
      <c r="F91" s="114" t="s">
        <v>129</v>
      </c>
      <c r="G91" s="114" t="s">
        <v>210</v>
      </c>
      <c r="H91" s="114" t="s">
        <v>211</v>
      </c>
      <c r="I91" s="99" t="s">
        <v>212</v>
      </c>
      <c r="J91" s="114">
        <v>4</v>
      </c>
      <c r="K91" s="114"/>
      <c r="L91" s="114">
        <v>1</v>
      </c>
      <c r="M91" s="114"/>
      <c r="N91" s="114"/>
      <c r="O91" s="114">
        <v>1</v>
      </c>
      <c r="P91" s="114"/>
      <c r="Q91" s="114"/>
      <c r="R91" s="114">
        <v>1</v>
      </c>
      <c r="S91" s="114"/>
      <c r="T91" s="114"/>
      <c r="U91" s="114">
        <v>1</v>
      </c>
      <c r="V91" s="95">
        <v>1</v>
      </c>
      <c r="W91" s="196"/>
      <c r="X91" s="196"/>
      <c r="Y91" s="196"/>
      <c r="Z91" s="196"/>
      <c r="AA91" s="146" t="s">
        <v>95</v>
      </c>
      <c r="AB91" s="99" t="s">
        <v>213</v>
      </c>
    </row>
    <row r="92" spans="2:28" ht="111" customHeight="1" x14ac:dyDescent="0.25">
      <c r="B92" s="328"/>
      <c r="C92" s="354"/>
      <c r="D92" s="149" t="s">
        <v>100</v>
      </c>
      <c r="E92" s="288" t="s">
        <v>214</v>
      </c>
      <c r="F92" s="114" t="s">
        <v>129</v>
      </c>
      <c r="G92" s="114" t="s">
        <v>210</v>
      </c>
      <c r="H92" s="114" t="s">
        <v>211</v>
      </c>
      <c r="I92" s="99" t="s">
        <v>215</v>
      </c>
      <c r="J92" s="114">
        <v>4</v>
      </c>
      <c r="K92" s="114"/>
      <c r="L92" s="114">
        <v>1</v>
      </c>
      <c r="M92" s="114"/>
      <c r="N92" s="114"/>
      <c r="O92" s="114">
        <v>1</v>
      </c>
      <c r="P92" s="114"/>
      <c r="Q92" s="114"/>
      <c r="R92" s="114">
        <v>1</v>
      </c>
      <c r="S92" s="114"/>
      <c r="T92" s="114"/>
      <c r="U92" s="114">
        <v>1</v>
      </c>
      <c r="V92" s="95">
        <v>1</v>
      </c>
      <c r="W92" s="196"/>
      <c r="X92" s="196"/>
      <c r="Y92" s="196"/>
      <c r="Z92" s="196"/>
      <c r="AA92" s="146" t="s">
        <v>95</v>
      </c>
      <c r="AB92" s="99" t="s">
        <v>216</v>
      </c>
    </row>
    <row r="93" spans="2:28" ht="126" customHeight="1" x14ac:dyDescent="0.25">
      <c r="B93" s="328"/>
      <c r="C93" s="354"/>
      <c r="D93" s="149" t="s">
        <v>137</v>
      </c>
      <c r="E93" s="287" t="s">
        <v>217</v>
      </c>
      <c r="F93" s="114" t="s">
        <v>129</v>
      </c>
      <c r="G93" s="114" t="s">
        <v>210</v>
      </c>
      <c r="H93" s="114" t="s">
        <v>211</v>
      </c>
      <c r="I93" s="99" t="s">
        <v>218</v>
      </c>
      <c r="J93" s="114">
        <v>4</v>
      </c>
      <c r="K93" s="114"/>
      <c r="L93" s="114"/>
      <c r="M93" s="114"/>
      <c r="N93" s="114"/>
      <c r="O93" s="114">
        <v>1</v>
      </c>
      <c r="P93" s="114"/>
      <c r="Q93" s="114"/>
      <c r="R93" s="114">
        <v>1</v>
      </c>
      <c r="S93" s="114"/>
      <c r="T93" s="114"/>
      <c r="U93" s="114">
        <v>1</v>
      </c>
      <c r="V93" s="95">
        <v>1</v>
      </c>
      <c r="W93" s="196"/>
      <c r="X93" s="196"/>
      <c r="Y93" s="196"/>
      <c r="Z93" s="196"/>
      <c r="AA93" s="146">
        <v>2200000</v>
      </c>
      <c r="AB93" s="99" t="s">
        <v>219</v>
      </c>
    </row>
    <row r="94" spans="2:28" ht="108" customHeight="1" x14ac:dyDescent="0.25">
      <c r="B94" s="328"/>
      <c r="C94" s="354"/>
      <c r="D94" s="149" t="s">
        <v>189</v>
      </c>
      <c r="E94" s="287" t="s">
        <v>220</v>
      </c>
      <c r="F94" s="114" t="s">
        <v>129</v>
      </c>
      <c r="G94" s="114" t="s">
        <v>210</v>
      </c>
      <c r="H94" s="99" t="s">
        <v>221</v>
      </c>
      <c r="I94" s="99" t="s">
        <v>222</v>
      </c>
      <c r="J94" s="114">
        <v>4</v>
      </c>
      <c r="K94" s="114"/>
      <c r="L94" s="114">
        <v>1</v>
      </c>
      <c r="M94" s="114"/>
      <c r="N94" s="114"/>
      <c r="O94" s="114">
        <v>1</v>
      </c>
      <c r="P94" s="114"/>
      <c r="Q94" s="114"/>
      <c r="R94" s="114">
        <v>1</v>
      </c>
      <c r="S94" s="114"/>
      <c r="T94" s="114"/>
      <c r="U94" s="114">
        <v>1</v>
      </c>
      <c r="V94" s="95">
        <v>1</v>
      </c>
      <c r="W94" s="196"/>
      <c r="X94" s="196"/>
      <c r="Y94" s="196"/>
      <c r="Z94" s="196"/>
      <c r="AA94" s="146">
        <v>700000</v>
      </c>
      <c r="AB94" s="99" t="s">
        <v>223</v>
      </c>
    </row>
    <row r="95" spans="2:28" ht="114.75" customHeight="1" x14ac:dyDescent="0.25">
      <c r="B95" s="328"/>
      <c r="C95" s="354"/>
      <c r="D95" s="189" t="s">
        <v>192</v>
      </c>
      <c r="E95" s="226" t="s">
        <v>468</v>
      </c>
      <c r="F95" s="114" t="s">
        <v>129</v>
      </c>
      <c r="G95" s="114" t="s">
        <v>210</v>
      </c>
      <c r="H95" s="114" t="s">
        <v>211</v>
      </c>
      <c r="I95" s="99" t="s">
        <v>224</v>
      </c>
      <c r="J95" s="114">
        <v>4</v>
      </c>
      <c r="K95" s="114"/>
      <c r="L95" s="114">
        <v>1</v>
      </c>
      <c r="M95" s="114"/>
      <c r="N95" s="114"/>
      <c r="O95" s="114">
        <v>1</v>
      </c>
      <c r="P95" s="114"/>
      <c r="Q95" s="114"/>
      <c r="R95" s="114">
        <v>1</v>
      </c>
      <c r="S95" s="114"/>
      <c r="T95" s="114"/>
      <c r="U95" s="114">
        <v>1</v>
      </c>
      <c r="V95" s="95">
        <v>1</v>
      </c>
      <c r="W95" s="196"/>
      <c r="X95" s="196"/>
      <c r="Y95" s="196"/>
      <c r="Z95" s="196"/>
      <c r="AA95" s="146">
        <v>1466410</v>
      </c>
      <c r="AB95" s="99" t="s">
        <v>224</v>
      </c>
    </row>
    <row r="96" spans="2:28" ht="88.5" customHeight="1" x14ac:dyDescent="0.25">
      <c r="B96" s="328"/>
      <c r="C96" s="354"/>
      <c r="D96" s="149" t="s">
        <v>196</v>
      </c>
      <c r="E96" s="287" t="s">
        <v>469</v>
      </c>
      <c r="F96" s="114" t="s">
        <v>129</v>
      </c>
      <c r="G96" s="114" t="s">
        <v>210</v>
      </c>
      <c r="H96" s="114" t="s">
        <v>211</v>
      </c>
      <c r="I96" s="99" t="s">
        <v>212</v>
      </c>
      <c r="J96" s="114">
        <v>4</v>
      </c>
      <c r="K96" s="114"/>
      <c r="L96" s="114">
        <v>1</v>
      </c>
      <c r="M96" s="114"/>
      <c r="N96" s="114"/>
      <c r="O96" s="114">
        <v>1</v>
      </c>
      <c r="P96" s="114"/>
      <c r="Q96" s="114"/>
      <c r="R96" s="114">
        <v>1</v>
      </c>
      <c r="S96" s="114"/>
      <c r="T96" s="114"/>
      <c r="U96" s="114">
        <v>1</v>
      </c>
      <c r="V96" s="95">
        <v>1</v>
      </c>
      <c r="W96" s="196"/>
      <c r="X96" s="196"/>
      <c r="Y96" s="196"/>
      <c r="Z96" s="196"/>
      <c r="AA96" s="146" t="s">
        <v>95</v>
      </c>
      <c r="AB96" s="99" t="s">
        <v>213</v>
      </c>
    </row>
    <row r="97" spans="2:28" ht="21.75" x14ac:dyDescent="0.25">
      <c r="B97" s="255" t="s">
        <v>46</v>
      </c>
      <c r="C97" s="256" t="s">
        <v>47</v>
      </c>
      <c r="D97" s="256"/>
      <c r="E97" s="251"/>
      <c r="F97" s="59"/>
      <c r="G97" s="59"/>
      <c r="H97" s="59"/>
      <c r="I97" s="59"/>
      <c r="J97" s="59"/>
      <c r="K97" s="59"/>
      <c r="L97" s="59"/>
      <c r="M97" s="59"/>
      <c r="N97" s="59"/>
      <c r="O97" s="59"/>
      <c r="P97" s="59"/>
      <c r="Q97" s="59"/>
      <c r="R97" s="59"/>
      <c r="S97" s="59"/>
      <c r="T97" s="59"/>
      <c r="U97" s="59"/>
      <c r="V97" s="59"/>
      <c r="W97" s="24"/>
      <c r="X97" s="24"/>
      <c r="Y97" s="24"/>
      <c r="Z97" s="24"/>
      <c r="AA97" s="68"/>
      <c r="AB97" s="69"/>
    </row>
    <row r="98" spans="2:28" ht="43.5" x14ac:dyDescent="0.25">
      <c r="B98" s="254" t="s">
        <v>444</v>
      </c>
      <c r="C98" s="257" t="s">
        <v>470</v>
      </c>
      <c r="D98" s="260"/>
      <c r="E98" s="260"/>
      <c r="F98" s="73"/>
      <c r="G98" s="73"/>
      <c r="H98" s="59"/>
      <c r="I98" s="59"/>
      <c r="J98" s="59"/>
      <c r="K98" s="59"/>
      <c r="L98" s="59"/>
      <c r="M98" s="59"/>
      <c r="N98" s="59"/>
      <c r="O98" s="59"/>
      <c r="P98" s="59"/>
      <c r="Q98" s="59"/>
      <c r="R98" s="59"/>
      <c r="S98" s="59"/>
      <c r="T98" s="59"/>
      <c r="U98" s="59"/>
      <c r="V98" s="59"/>
      <c r="W98" s="70"/>
      <c r="X98" s="70"/>
      <c r="Y98" s="70"/>
      <c r="Z98" s="70"/>
      <c r="AA98" s="350"/>
      <c r="AB98" s="351"/>
    </row>
    <row r="99" spans="2:28" ht="21.75" x14ac:dyDescent="0.25">
      <c r="B99" s="254" t="s">
        <v>49</v>
      </c>
      <c r="C99" s="258" t="s">
        <v>471</v>
      </c>
      <c r="D99" s="258"/>
      <c r="E99" s="265"/>
      <c r="F99" s="64"/>
      <c r="G99" s="64"/>
      <c r="H99" s="59"/>
      <c r="I99" s="59"/>
      <c r="J99" s="59"/>
      <c r="K99" s="59"/>
      <c r="L99" s="59"/>
      <c r="M99" s="59"/>
      <c r="N99" s="59"/>
      <c r="O99" s="59"/>
      <c r="P99" s="59"/>
      <c r="Q99" s="59"/>
      <c r="R99" s="59"/>
      <c r="S99" s="59"/>
      <c r="T99" s="59"/>
      <c r="U99" s="59"/>
      <c r="V99" s="59"/>
      <c r="W99" s="24"/>
      <c r="X99" s="24"/>
      <c r="Y99" s="24"/>
      <c r="Z99" s="24"/>
      <c r="AA99" s="350"/>
      <c r="AB99" s="351"/>
    </row>
    <row r="100" spans="2:28" ht="21.75" x14ac:dyDescent="0.25">
      <c r="B100" s="254" t="s">
        <v>51</v>
      </c>
      <c r="C100" s="257" t="s">
        <v>52</v>
      </c>
      <c r="D100" s="261"/>
      <c r="E100" s="265"/>
      <c r="F100" s="64"/>
      <c r="G100" s="64"/>
      <c r="H100" s="59"/>
      <c r="I100" s="59"/>
      <c r="J100" s="59"/>
      <c r="K100" s="59"/>
      <c r="L100" s="59"/>
      <c r="M100" s="59"/>
      <c r="N100" s="59"/>
      <c r="O100" s="59"/>
      <c r="P100" s="59"/>
      <c r="Q100" s="59"/>
      <c r="R100" s="59"/>
      <c r="S100" s="59"/>
      <c r="T100" s="59"/>
      <c r="U100" s="59"/>
      <c r="V100" s="59"/>
      <c r="W100" s="24"/>
      <c r="X100" s="24"/>
      <c r="Y100" s="24"/>
      <c r="Z100" s="24"/>
      <c r="AA100" s="350"/>
      <c r="AB100" s="351"/>
    </row>
    <row r="101" spans="2:28" ht="21.75" x14ac:dyDescent="0.25">
      <c r="B101" s="254" t="s">
        <v>53</v>
      </c>
      <c r="C101" s="258" t="s">
        <v>472</v>
      </c>
      <c r="D101" s="262"/>
      <c r="E101" s="265"/>
      <c r="F101" s="64"/>
      <c r="G101" s="64"/>
      <c r="H101" s="59"/>
      <c r="I101" s="59"/>
      <c r="J101" s="59"/>
      <c r="K101" s="59"/>
      <c r="L101" s="59"/>
      <c r="M101" s="59"/>
      <c r="N101" s="59"/>
      <c r="O101" s="59"/>
      <c r="P101" s="59"/>
      <c r="Q101" s="59"/>
      <c r="R101" s="59"/>
      <c r="S101" s="59"/>
      <c r="T101" s="59"/>
      <c r="U101" s="59"/>
      <c r="V101" s="59"/>
      <c r="W101" s="24"/>
      <c r="X101" s="24"/>
      <c r="Y101" s="24"/>
      <c r="Z101" s="24"/>
      <c r="AA101" s="350"/>
      <c r="AB101" s="351"/>
    </row>
    <row r="102" spans="2:28" ht="21.75" x14ac:dyDescent="0.6">
      <c r="B102" s="254" t="s">
        <v>55</v>
      </c>
      <c r="C102" s="259"/>
      <c r="D102" s="263"/>
      <c r="E102" s="251"/>
      <c r="F102" s="59"/>
      <c r="G102" s="59"/>
      <c r="H102" s="59"/>
      <c r="I102" s="59"/>
      <c r="J102" s="59"/>
      <c r="K102" s="59"/>
      <c r="L102" s="59"/>
      <c r="M102" s="59"/>
      <c r="N102" s="59"/>
      <c r="O102" s="59"/>
      <c r="P102" s="59"/>
      <c r="Q102" s="59"/>
      <c r="R102" s="59"/>
      <c r="S102" s="59"/>
      <c r="T102" s="59"/>
      <c r="U102" s="59"/>
      <c r="V102" s="59"/>
      <c r="W102" s="24"/>
      <c r="X102" s="24"/>
      <c r="Y102" s="24"/>
      <c r="Z102" s="24"/>
      <c r="AA102" s="350"/>
      <c r="AB102" s="351"/>
    </row>
    <row r="103" spans="2:28" ht="21.75" x14ac:dyDescent="0.6">
      <c r="B103" s="319" t="s">
        <v>473</v>
      </c>
      <c r="C103" s="320"/>
      <c r="D103" s="264"/>
      <c r="E103" s="266"/>
      <c r="F103" s="61"/>
      <c r="G103" s="61"/>
      <c r="H103" s="61"/>
      <c r="I103" s="61"/>
      <c r="J103" s="61"/>
      <c r="K103" s="61"/>
      <c r="L103" s="61"/>
      <c r="M103" s="61"/>
      <c r="N103" s="61"/>
      <c r="O103" s="61"/>
      <c r="P103" s="61"/>
      <c r="Q103" s="61"/>
      <c r="R103" s="61"/>
      <c r="S103" s="61"/>
      <c r="T103" s="61"/>
      <c r="U103" s="61"/>
      <c r="V103" s="61"/>
      <c r="W103" s="24"/>
      <c r="X103" s="24"/>
      <c r="Y103" s="24"/>
      <c r="Z103" s="24"/>
      <c r="AA103" s="330"/>
      <c r="AB103" s="331"/>
    </row>
    <row r="104" spans="2:28" ht="19.5" x14ac:dyDescent="0.55000000000000004">
      <c r="B104" s="332"/>
      <c r="C104" s="333"/>
      <c r="D104" s="334"/>
      <c r="E104" s="335" t="s">
        <v>56</v>
      </c>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7"/>
    </row>
    <row r="105" spans="2:28" ht="15" customHeight="1" x14ac:dyDescent="0.25">
      <c r="B105" s="338" t="s">
        <v>57</v>
      </c>
      <c r="C105" s="338" t="s">
        <v>58</v>
      </c>
      <c r="D105" s="338" t="s">
        <v>59</v>
      </c>
      <c r="E105" s="340" t="s">
        <v>60</v>
      </c>
      <c r="F105" s="340" t="s">
        <v>61</v>
      </c>
      <c r="G105" s="340" t="s">
        <v>62</v>
      </c>
      <c r="H105" s="340" t="s">
        <v>11</v>
      </c>
      <c r="I105" s="340" t="s">
        <v>63</v>
      </c>
      <c r="J105" s="342" t="s">
        <v>64</v>
      </c>
      <c r="K105" s="343"/>
      <c r="L105" s="343"/>
      <c r="M105" s="343"/>
      <c r="N105" s="343"/>
      <c r="O105" s="343"/>
      <c r="P105" s="343"/>
      <c r="Q105" s="343"/>
      <c r="R105" s="343"/>
      <c r="S105" s="343"/>
      <c r="T105" s="343"/>
      <c r="U105" s="343"/>
      <c r="V105" s="344"/>
      <c r="W105" s="345" t="s">
        <v>65</v>
      </c>
      <c r="X105" s="346"/>
      <c r="Y105" s="346"/>
      <c r="Z105" s="347"/>
      <c r="AA105" s="348" t="s">
        <v>66</v>
      </c>
      <c r="AB105" s="339" t="s">
        <v>67</v>
      </c>
    </row>
    <row r="106" spans="2:28" ht="21.75" x14ac:dyDescent="0.25">
      <c r="B106" s="339"/>
      <c r="C106" s="339"/>
      <c r="D106" s="339"/>
      <c r="E106" s="341"/>
      <c r="F106" s="341"/>
      <c r="G106" s="341"/>
      <c r="H106" s="341"/>
      <c r="I106" s="341"/>
      <c r="J106" s="310" t="s">
        <v>68</v>
      </c>
      <c r="K106" s="313" t="s">
        <v>69</v>
      </c>
      <c r="L106" s="313"/>
      <c r="M106" s="313"/>
      <c r="N106" s="313"/>
      <c r="O106" s="313"/>
      <c r="P106" s="313"/>
      <c r="Q106" s="313"/>
      <c r="R106" s="313"/>
      <c r="S106" s="313"/>
      <c r="T106" s="313"/>
      <c r="U106" s="313"/>
      <c r="V106" s="314"/>
      <c r="W106" s="345"/>
      <c r="X106" s="346"/>
      <c r="Y106" s="346"/>
      <c r="Z106" s="347"/>
      <c r="AA106" s="348"/>
      <c r="AB106" s="339"/>
    </row>
    <row r="107" spans="2:28" ht="21.75" x14ac:dyDescent="0.25">
      <c r="B107" s="339"/>
      <c r="C107" s="339"/>
      <c r="D107" s="339"/>
      <c r="E107" s="341"/>
      <c r="F107" s="341"/>
      <c r="G107" s="341"/>
      <c r="H107" s="341"/>
      <c r="I107" s="341"/>
      <c r="J107" s="311"/>
      <c r="K107" s="315" t="s">
        <v>70</v>
      </c>
      <c r="L107" s="315"/>
      <c r="M107" s="315"/>
      <c r="N107" s="315" t="s">
        <v>71</v>
      </c>
      <c r="O107" s="315"/>
      <c r="P107" s="315"/>
      <c r="Q107" s="316" t="s">
        <v>72</v>
      </c>
      <c r="R107" s="317"/>
      <c r="S107" s="318"/>
      <c r="T107" s="316" t="s">
        <v>73</v>
      </c>
      <c r="U107" s="317"/>
      <c r="V107" s="318"/>
      <c r="W107" s="342"/>
      <c r="X107" s="343"/>
      <c r="Y107" s="343"/>
      <c r="Z107" s="344"/>
      <c r="AA107" s="349"/>
      <c r="AB107" s="339"/>
    </row>
    <row r="108" spans="2:28" ht="87" x14ac:dyDescent="0.25">
      <c r="B108" s="340"/>
      <c r="C108" s="339"/>
      <c r="D108" s="340"/>
      <c r="E108" s="341"/>
      <c r="F108" s="341"/>
      <c r="G108" s="341"/>
      <c r="H108" s="341"/>
      <c r="I108" s="341"/>
      <c r="J108" s="312"/>
      <c r="K108" s="202" t="s">
        <v>74</v>
      </c>
      <c r="L108" s="202" t="s">
        <v>75</v>
      </c>
      <c r="M108" s="202" t="s">
        <v>76</v>
      </c>
      <c r="N108" s="202" t="s">
        <v>77</v>
      </c>
      <c r="O108" s="200" t="s">
        <v>78</v>
      </c>
      <c r="P108" s="202" t="s">
        <v>79</v>
      </c>
      <c r="Q108" s="202" t="s">
        <v>80</v>
      </c>
      <c r="R108" s="202" t="s">
        <v>81</v>
      </c>
      <c r="S108" s="202" t="s">
        <v>82</v>
      </c>
      <c r="T108" s="200" t="s">
        <v>83</v>
      </c>
      <c r="U108" s="200" t="s">
        <v>84</v>
      </c>
      <c r="V108" s="200" t="s">
        <v>85</v>
      </c>
      <c r="W108" s="201" t="s">
        <v>86</v>
      </c>
      <c r="X108" s="201" t="s">
        <v>87</v>
      </c>
      <c r="Y108" s="201" t="s">
        <v>88</v>
      </c>
      <c r="Z108" s="201" t="s">
        <v>89</v>
      </c>
      <c r="AA108" s="200" t="s">
        <v>90</v>
      </c>
      <c r="AB108" s="340"/>
    </row>
    <row r="109" spans="2:28" ht="133.5" customHeight="1" x14ac:dyDescent="0.25">
      <c r="B109" s="359"/>
      <c r="C109" s="308"/>
      <c r="D109" s="149" t="s">
        <v>209</v>
      </c>
      <c r="E109" s="148" t="s">
        <v>225</v>
      </c>
      <c r="F109" s="96" t="s">
        <v>226</v>
      </c>
      <c r="G109" s="119" t="s">
        <v>182</v>
      </c>
      <c r="H109" s="96" t="s">
        <v>227</v>
      </c>
      <c r="I109" s="96" t="s">
        <v>228</v>
      </c>
      <c r="J109" s="138">
        <v>1</v>
      </c>
      <c r="K109" s="97"/>
      <c r="L109" s="97"/>
      <c r="M109" s="97"/>
      <c r="N109" s="97"/>
      <c r="O109" s="133">
        <v>0.5</v>
      </c>
      <c r="P109" s="133">
        <v>0.5</v>
      </c>
      <c r="Q109" s="97"/>
      <c r="R109" s="97"/>
      <c r="S109" s="97"/>
      <c r="T109" s="97"/>
      <c r="U109" s="97"/>
      <c r="V109" s="147"/>
      <c r="W109" s="97" t="s">
        <v>229</v>
      </c>
      <c r="X109" s="24"/>
      <c r="Y109" s="24"/>
      <c r="Z109" s="24"/>
      <c r="AA109" s="275">
        <v>20500000</v>
      </c>
      <c r="AB109" s="97" t="s">
        <v>230</v>
      </c>
    </row>
    <row r="110" spans="2:28" ht="93" customHeight="1" x14ac:dyDescent="0.25">
      <c r="B110" s="359"/>
      <c r="C110" s="308"/>
      <c r="D110" s="150" t="s">
        <v>127</v>
      </c>
      <c r="E110" s="148" t="s">
        <v>231</v>
      </c>
      <c r="F110" s="96" t="s">
        <v>232</v>
      </c>
      <c r="G110" s="119" t="s">
        <v>182</v>
      </c>
      <c r="H110" s="96" t="s">
        <v>474</v>
      </c>
      <c r="I110" s="96" t="s">
        <v>228</v>
      </c>
      <c r="J110" s="138">
        <v>1</v>
      </c>
      <c r="K110" s="97"/>
      <c r="L110" s="97"/>
      <c r="M110" s="97"/>
      <c r="N110" s="97"/>
      <c r="O110" s="97"/>
      <c r="P110" s="97"/>
      <c r="Q110" s="97"/>
      <c r="R110" s="133">
        <v>1</v>
      </c>
      <c r="S110" s="97"/>
      <c r="T110" s="97"/>
      <c r="U110" s="97"/>
      <c r="V110" s="147"/>
      <c r="W110" s="97" t="s">
        <v>229</v>
      </c>
      <c r="X110" s="24"/>
      <c r="Y110" s="24"/>
      <c r="Z110" s="24"/>
      <c r="AA110" s="275">
        <v>2000000</v>
      </c>
      <c r="AB110" s="97" t="s">
        <v>230</v>
      </c>
    </row>
    <row r="111" spans="2:28" ht="108.75" customHeight="1" x14ac:dyDescent="0.25">
      <c r="B111" s="359"/>
      <c r="C111" s="308"/>
      <c r="D111" s="150" t="s">
        <v>100</v>
      </c>
      <c r="E111" s="148" t="s">
        <v>233</v>
      </c>
      <c r="F111" s="96" t="s">
        <v>232</v>
      </c>
      <c r="G111" s="119" t="s">
        <v>182</v>
      </c>
      <c r="H111" s="96" t="s">
        <v>232</v>
      </c>
      <c r="I111" s="96" t="s">
        <v>228</v>
      </c>
      <c r="J111" s="138">
        <v>1</v>
      </c>
      <c r="K111" s="97"/>
      <c r="L111" s="97"/>
      <c r="M111" s="97"/>
      <c r="N111" s="97"/>
      <c r="O111" s="97"/>
      <c r="P111" s="97"/>
      <c r="Q111" s="97"/>
      <c r="R111" s="133">
        <v>1</v>
      </c>
      <c r="S111" s="97"/>
      <c r="T111" s="97"/>
      <c r="U111" s="97"/>
      <c r="V111" s="147"/>
      <c r="W111" s="97" t="s">
        <v>229</v>
      </c>
      <c r="X111" s="24"/>
      <c r="Y111" s="24"/>
      <c r="Z111" s="24"/>
      <c r="AA111" s="275">
        <v>1000000</v>
      </c>
      <c r="AB111" s="97" t="s">
        <v>230</v>
      </c>
    </row>
    <row r="112" spans="2:28" ht="110.25" customHeight="1" x14ac:dyDescent="0.25">
      <c r="B112" s="356"/>
      <c r="C112" s="309"/>
      <c r="D112" s="151" t="s">
        <v>234</v>
      </c>
      <c r="E112" s="148" t="s">
        <v>235</v>
      </c>
      <c r="F112" s="96" t="s">
        <v>236</v>
      </c>
      <c r="G112" s="119" t="s">
        <v>182</v>
      </c>
      <c r="H112" s="96" t="s">
        <v>237</v>
      </c>
      <c r="I112" s="96" t="s">
        <v>238</v>
      </c>
      <c r="J112" s="133">
        <v>1</v>
      </c>
      <c r="K112" s="97"/>
      <c r="L112" s="97"/>
      <c r="M112" s="97"/>
      <c r="N112" s="97"/>
      <c r="O112" s="97"/>
      <c r="P112" s="133">
        <v>0.3</v>
      </c>
      <c r="Q112" s="133">
        <v>0.3</v>
      </c>
      <c r="R112" s="133">
        <v>0.4</v>
      </c>
      <c r="S112" s="97"/>
      <c r="T112" s="97"/>
      <c r="U112" s="97"/>
      <c r="V112" s="147"/>
      <c r="W112" s="97" t="s">
        <v>229</v>
      </c>
      <c r="X112" s="24"/>
      <c r="Y112" s="24"/>
      <c r="Z112" s="24"/>
      <c r="AA112" s="147" t="s">
        <v>95</v>
      </c>
      <c r="AB112" s="97" t="s">
        <v>230</v>
      </c>
    </row>
    <row r="113" spans="2:28" ht="21.75" x14ac:dyDescent="0.25">
      <c r="B113" s="255" t="s">
        <v>46</v>
      </c>
      <c r="C113" s="256" t="s">
        <v>47</v>
      </c>
      <c r="D113" s="256"/>
      <c r="E113" s="59"/>
      <c r="F113" s="59"/>
      <c r="G113" s="59"/>
      <c r="H113" s="59"/>
      <c r="I113" s="59"/>
      <c r="J113" s="59"/>
      <c r="K113" s="59"/>
      <c r="L113" s="59"/>
      <c r="M113" s="59"/>
      <c r="N113" s="59"/>
      <c r="O113" s="59"/>
      <c r="P113" s="59"/>
      <c r="Q113" s="59"/>
      <c r="R113" s="59"/>
      <c r="S113" s="59"/>
      <c r="T113" s="59"/>
      <c r="U113" s="59"/>
      <c r="V113" s="59"/>
      <c r="W113" s="24"/>
      <c r="X113" s="24"/>
      <c r="Y113" s="24"/>
      <c r="Z113" s="24"/>
      <c r="AA113" s="68"/>
      <c r="AB113" s="69"/>
    </row>
    <row r="114" spans="2:28" ht="43.5" x14ac:dyDescent="0.25">
      <c r="B114" s="254" t="s">
        <v>444</v>
      </c>
      <c r="C114" s="257" t="s">
        <v>475</v>
      </c>
      <c r="D114" s="260"/>
      <c r="E114" s="73"/>
      <c r="F114" s="73"/>
      <c r="G114" s="73"/>
      <c r="H114" s="59"/>
      <c r="I114" s="59"/>
      <c r="J114" s="59"/>
      <c r="K114" s="59"/>
      <c r="L114" s="59"/>
      <c r="M114" s="59"/>
      <c r="N114" s="59"/>
      <c r="O114" s="59"/>
      <c r="P114" s="59"/>
      <c r="Q114" s="59"/>
      <c r="R114" s="59"/>
      <c r="S114" s="59"/>
      <c r="T114" s="59"/>
      <c r="U114" s="59"/>
      <c r="V114" s="59"/>
      <c r="W114" s="70"/>
      <c r="X114" s="70"/>
      <c r="Y114" s="70"/>
      <c r="Z114" s="70"/>
      <c r="AA114" s="350"/>
      <c r="AB114" s="351"/>
    </row>
    <row r="115" spans="2:28" ht="21.75" x14ac:dyDescent="0.25">
      <c r="B115" s="254" t="s">
        <v>49</v>
      </c>
      <c r="C115" s="258"/>
      <c r="D115" s="258"/>
      <c r="E115" s="64"/>
      <c r="F115" s="64"/>
      <c r="G115" s="64"/>
      <c r="H115" s="59"/>
      <c r="I115" s="59"/>
      <c r="J115" s="59"/>
      <c r="K115" s="59"/>
      <c r="L115" s="59"/>
      <c r="M115" s="59"/>
      <c r="N115" s="59"/>
      <c r="O115" s="59"/>
      <c r="P115" s="59"/>
      <c r="Q115" s="59"/>
      <c r="R115" s="59"/>
      <c r="S115" s="59"/>
      <c r="T115" s="59"/>
      <c r="U115" s="59"/>
      <c r="V115" s="59"/>
      <c r="W115" s="24"/>
      <c r="X115" s="24"/>
      <c r="Y115" s="24"/>
      <c r="Z115" s="24"/>
      <c r="AA115" s="350"/>
      <c r="AB115" s="351"/>
    </row>
    <row r="116" spans="2:28" ht="21.75" x14ac:dyDescent="0.25">
      <c r="B116" s="254" t="s">
        <v>51</v>
      </c>
      <c r="C116" s="259"/>
      <c r="D116" s="261"/>
      <c r="E116" s="64"/>
      <c r="F116" s="64"/>
      <c r="G116" s="64"/>
      <c r="H116" s="59"/>
      <c r="I116" s="59"/>
      <c r="J116" s="59"/>
      <c r="K116" s="59"/>
      <c r="L116" s="59"/>
      <c r="M116" s="59"/>
      <c r="N116" s="59"/>
      <c r="O116" s="59"/>
      <c r="P116" s="59"/>
      <c r="Q116" s="59"/>
      <c r="R116" s="59"/>
      <c r="S116" s="59"/>
      <c r="T116" s="59"/>
      <c r="U116" s="59"/>
      <c r="V116" s="59"/>
      <c r="W116" s="24"/>
      <c r="X116" s="24"/>
      <c r="Y116" s="24"/>
      <c r="Z116" s="24"/>
      <c r="AA116" s="350"/>
      <c r="AB116" s="351"/>
    </row>
    <row r="117" spans="2:28" ht="21.75" x14ac:dyDescent="0.25">
      <c r="B117" s="254" t="s">
        <v>53</v>
      </c>
      <c r="C117" s="258" t="s">
        <v>239</v>
      </c>
      <c r="D117" s="262"/>
      <c r="E117" s="64"/>
      <c r="F117" s="64"/>
      <c r="G117" s="64"/>
      <c r="H117" s="59"/>
      <c r="I117" s="59"/>
      <c r="J117" s="59"/>
      <c r="K117" s="59"/>
      <c r="L117" s="59"/>
      <c r="M117" s="59"/>
      <c r="N117" s="59"/>
      <c r="O117" s="59"/>
      <c r="P117" s="59"/>
      <c r="Q117" s="59"/>
      <c r="R117" s="59"/>
      <c r="S117" s="59"/>
      <c r="T117" s="59"/>
      <c r="U117" s="59"/>
      <c r="V117" s="59"/>
      <c r="W117" s="24"/>
      <c r="X117" s="24"/>
      <c r="Y117" s="24"/>
      <c r="Z117" s="24"/>
      <c r="AA117" s="350"/>
      <c r="AB117" s="351"/>
    </row>
    <row r="118" spans="2:28" ht="21.75" x14ac:dyDescent="0.6">
      <c r="B118" s="254" t="s">
        <v>55</v>
      </c>
      <c r="C118" s="257" t="s">
        <v>476</v>
      </c>
      <c r="D118" s="263"/>
      <c r="E118" s="59"/>
      <c r="F118" s="59"/>
      <c r="G118" s="59"/>
      <c r="H118" s="59"/>
      <c r="I118" s="59"/>
      <c r="J118" s="59"/>
      <c r="K118" s="59"/>
      <c r="L118" s="59"/>
      <c r="M118" s="59"/>
      <c r="N118" s="59"/>
      <c r="O118" s="59"/>
      <c r="P118" s="59"/>
      <c r="Q118" s="59"/>
      <c r="R118" s="59"/>
      <c r="S118" s="59"/>
      <c r="T118" s="59"/>
      <c r="U118" s="59"/>
      <c r="V118" s="59"/>
      <c r="W118" s="24"/>
      <c r="X118" s="24"/>
      <c r="Y118" s="24"/>
      <c r="Z118" s="24"/>
      <c r="AA118" s="350"/>
      <c r="AB118" s="351"/>
    </row>
    <row r="119" spans="2:28" ht="21.75" x14ac:dyDescent="0.6">
      <c r="B119" s="319" t="s">
        <v>4</v>
      </c>
      <c r="C119" s="320"/>
      <c r="D119" s="264"/>
      <c r="E119" s="61"/>
      <c r="F119" s="61"/>
      <c r="G119" s="61"/>
      <c r="H119" s="61"/>
      <c r="I119" s="61"/>
      <c r="J119" s="61"/>
      <c r="K119" s="61"/>
      <c r="L119" s="61"/>
      <c r="M119" s="61"/>
      <c r="N119" s="61"/>
      <c r="O119" s="61"/>
      <c r="P119" s="61"/>
      <c r="Q119" s="61"/>
      <c r="R119" s="61"/>
      <c r="S119" s="61"/>
      <c r="T119" s="61"/>
      <c r="U119" s="61"/>
      <c r="V119" s="61"/>
      <c r="W119" s="24"/>
      <c r="X119" s="24"/>
      <c r="Y119" s="24"/>
      <c r="Z119" s="24"/>
      <c r="AA119" s="330"/>
      <c r="AB119" s="331"/>
    </row>
    <row r="120" spans="2:28" ht="19.5" x14ac:dyDescent="0.55000000000000004">
      <c r="B120" s="332"/>
      <c r="C120" s="333"/>
      <c r="D120" s="334"/>
      <c r="E120" s="335" t="s">
        <v>56</v>
      </c>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7"/>
    </row>
    <row r="121" spans="2:28" ht="15" customHeight="1" x14ac:dyDescent="0.25">
      <c r="B121" s="338" t="s">
        <v>57</v>
      </c>
      <c r="C121" s="338" t="s">
        <v>58</v>
      </c>
      <c r="D121" s="338" t="s">
        <v>59</v>
      </c>
      <c r="E121" s="340" t="s">
        <v>60</v>
      </c>
      <c r="F121" s="340" t="s">
        <v>61</v>
      </c>
      <c r="G121" s="340" t="s">
        <v>62</v>
      </c>
      <c r="H121" s="340" t="s">
        <v>11</v>
      </c>
      <c r="I121" s="340" t="s">
        <v>63</v>
      </c>
      <c r="J121" s="342" t="s">
        <v>64</v>
      </c>
      <c r="K121" s="343"/>
      <c r="L121" s="343"/>
      <c r="M121" s="343"/>
      <c r="N121" s="343"/>
      <c r="O121" s="343"/>
      <c r="P121" s="343"/>
      <c r="Q121" s="343"/>
      <c r="R121" s="343"/>
      <c r="S121" s="343"/>
      <c r="T121" s="343"/>
      <c r="U121" s="343"/>
      <c r="V121" s="344"/>
      <c r="W121" s="345" t="s">
        <v>65</v>
      </c>
      <c r="X121" s="346"/>
      <c r="Y121" s="346"/>
      <c r="Z121" s="347"/>
      <c r="AA121" s="348" t="s">
        <v>175</v>
      </c>
      <c r="AB121" s="339" t="s">
        <v>67</v>
      </c>
    </row>
    <row r="122" spans="2:28" ht="21.75" x14ac:dyDescent="0.25">
      <c r="B122" s="339"/>
      <c r="C122" s="339"/>
      <c r="D122" s="339"/>
      <c r="E122" s="341"/>
      <c r="F122" s="341"/>
      <c r="G122" s="341"/>
      <c r="H122" s="341"/>
      <c r="I122" s="341"/>
      <c r="J122" s="310" t="s">
        <v>68</v>
      </c>
      <c r="K122" s="313" t="s">
        <v>69</v>
      </c>
      <c r="L122" s="313"/>
      <c r="M122" s="313"/>
      <c r="N122" s="313"/>
      <c r="O122" s="313"/>
      <c r="P122" s="313"/>
      <c r="Q122" s="313"/>
      <c r="R122" s="313"/>
      <c r="S122" s="313"/>
      <c r="T122" s="313"/>
      <c r="U122" s="313"/>
      <c r="V122" s="314"/>
      <c r="W122" s="345"/>
      <c r="X122" s="346"/>
      <c r="Y122" s="346"/>
      <c r="Z122" s="347"/>
      <c r="AA122" s="348"/>
      <c r="AB122" s="339"/>
    </row>
    <row r="123" spans="2:28" ht="21.75" x14ac:dyDescent="0.25">
      <c r="B123" s="339"/>
      <c r="C123" s="339"/>
      <c r="D123" s="339"/>
      <c r="E123" s="341"/>
      <c r="F123" s="341"/>
      <c r="G123" s="341"/>
      <c r="H123" s="341"/>
      <c r="I123" s="341"/>
      <c r="J123" s="311"/>
      <c r="K123" s="315" t="s">
        <v>70</v>
      </c>
      <c r="L123" s="315"/>
      <c r="M123" s="315"/>
      <c r="N123" s="315" t="s">
        <v>71</v>
      </c>
      <c r="O123" s="315"/>
      <c r="P123" s="315"/>
      <c r="Q123" s="316" t="s">
        <v>72</v>
      </c>
      <c r="R123" s="317"/>
      <c r="S123" s="318"/>
      <c r="T123" s="316" t="s">
        <v>73</v>
      </c>
      <c r="U123" s="317"/>
      <c r="V123" s="318"/>
      <c r="W123" s="342"/>
      <c r="X123" s="343"/>
      <c r="Y123" s="343"/>
      <c r="Z123" s="344"/>
      <c r="AA123" s="349"/>
      <c r="AB123" s="339"/>
    </row>
    <row r="124" spans="2:28" ht="87" x14ac:dyDescent="0.25">
      <c r="B124" s="339"/>
      <c r="C124" s="339"/>
      <c r="D124" s="340"/>
      <c r="E124" s="341"/>
      <c r="F124" s="341"/>
      <c r="G124" s="341"/>
      <c r="H124" s="341"/>
      <c r="I124" s="341"/>
      <c r="J124" s="312"/>
      <c r="K124" s="202" t="s">
        <v>74</v>
      </c>
      <c r="L124" s="202" t="s">
        <v>75</v>
      </c>
      <c r="M124" s="202" t="s">
        <v>76</v>
      </c>
      <c r="N124" s="202" t="s">
        <v>77</v>
      </c>
      <c r="O124" s="200" t="s">
        <v>78</v>
      </c>
      <c r="P124" s="202" t="s">
        <v>79</v>
      </c>
      <c r="Q124" s="202" t="s">
        <v>80</v>
      </c>
      <c r="R124" s="202" t="s">
        <v>81</v>
      </c>
      <c r="S124" s="202" t="s">
        <v>82</v>
      </c>
      <c r="T124" s="200" t="s">
        <v>83</v>
      </c>
      <c r="U124" s="200" t="s">
        <v>84</v>
      </c>
      <c r="V124" s="200" t="s">
        <v>85</v>
      </c>
      <c r="W124" s="201" t="s">
        <v>86</v>
      </c>
      <c r="X124" s="201" t="s">
        <v>87</v>
      </c>
      <c r="Y124" s="201" t="s">
        <v>88</v>
      </c>
      <c r="Z124" s="201" t="s">
        <v>89</v>
      </c>
      <c r="AA124" s="200" t="s">
        <v>90</v>
      </c>
      <c r="AB124" s="340"/>
    </row>
    <row r="125" spans="2:28" ht="150" customHeight="1" x14ac:dyDescent="0.25">
      <c r="B125" s="327" t="s">
        <v>239</v>
      </c>
      <c r="C125" s="357"/>
      <c r="D125" s="151" t="s">
        <v>209</v>
      </c>
      <c r="E125" s="152" t="s">
        <v>477</v>
      </c>
      <c r="F125" s="95" t="s">
        <v>129</v>
      </c>
      <c r="G125" s="95" t="s">
        <v>210</v>
      </c>
      <c r="H125" s="95" t="s">
        <v>240</v>
      </c>
      <c r="I125" s="95" t="s">
        <v>478</v>
      </c>
      <c r="J125" s="153" t="s">
        <v>241</v>
      </c>
      <c r="K125" s="154"/>
      <c r="L125" s="155">
        <v>1</v>
      </c>
      <c r="M125" s="155"/>
      <c r="N125" s="95"/>
      <c r="O125" s="155">
        <v>1</v>
      </c>
      <c r="P125" s="155"/>
      <c r="Q125" s="155"/>
      <c r="R125" s="155">
        <v>1</v>
      </c>
      <c r="S125" s="95"/>
      <c r="T125" s="95"/>
      <c r="U125" s="95">
        <v>1</v>
      </c>
      <c r="V125" s="156"/>
      <c r="W125" s="157" t="s">
        <v>479</v>
      </c>
      <c r="X125" s="66"/>
      <c r="Y125" s="66"/>
      <c r="Z125" s="66"/>
      <c r="AA125" s="160" t="s">
        <v>95</v>
      </c>
      <c r="AB125" s="157" t="s">
        <v>479</v>
      </c>
    </row>
    <row r="126" spans="2:28" ht="120" customHeight="1" x14ac:dyDescent="0.25">
      <c r="B126" s="328"/>
      <c r="C126" s="358"/>
      <c r="D126" s="151" t="s">
        <v>96</v>
      </c>
      <c r="E126" s="158" t="s">
        <v>480</v>
      </c>
      <c r="F126" s="95" t="s">
        <v>129</v>
      </c>
      <c r="G126" s="95" t="s">
        <v>210</v>
      </c>
      <c r="H126" s="95" t="s">
        <v>242</v>
      </c>
      <c r="I126" s="95" t="s">
        <v>481</v>
      </c>
      <c r="J126" s="153" t="s">
        <v>243</v>
      </c>
      <c r="K126" s="155">
        <v>1</v>
      </c>
      <c r="L126" s="155">
        <v>1</v>
      </c>
      <c r="M126" s="155">
        <v>1</v>
      </c>
      <c r="N126" s="95">
        <v>1</v>
      </c>
      <c r="O126" s="155">
        <v>1</v>
      </c>
      <c r="P126" s="155">
        <v>1</v>
      </c>
      <c r="Q126" s="155">
        <v>1</v>
      </c>
      <c r="R126" s="155">
        <v>1</v>
      </c>
      <c r="S126" s="95">
        <v>1</v>
      </c>
      <c r="T126" s="95">
        <v>1</v>
      </c>
      <c r="U126" s="95">
        <v>1</v>
      </c>
      <c r="V126" s="156"/>
      <c r="W126" s="157" t="s">
        <v>479</v>
      </c>
      <c r="X126" s="24"/>
      <c r="Y126" s="24"/>
      <c r="Z126" s="24"/>
      <c r="AA126" s="160" t="s">
        <v>95</v>
      </c>
      <c r="AB126" s="157" t="s">
        <v>479</v>
      </c>
    </row>
    <row r="127" spans="2:28" ht="126" customHeight="1" x14ac:dyDescent="0.25">
      <c r="B127" s="328"/>
      <c r="C127" s="358"/>
      <c r="D127" s="151" t="s">
        <v>100</v>
      </c>
      <c r="E127" s="158" t="s">
        <v>244</v>
      </c>
      <c r="F127" s="159" t="s">
        <v>129</v>
      </c>
      <c r="G127" s="95" t="s">
        <v>210</v>
      </c>
      <c r="H127" s="160" t="s">
        <v>482</v>
      </c>
      <c r="I127" s="161" t="s">
        <v>245</v>
      </c>
      <c r="J127" s="162" t="s">
        <v>246</v>
      </c>
      <c r="K127" s="163"/>
      <c r="L127" s="160">
        <v>1</v>
      </c>
      <c r="M127" s="164"/>
      <c r="N127" s="160"/>
      <c r="O127" s="164">
        <v>1</v>
      </c>
      <c r="P127" s="164"/>
      <c r="Q127" s="160"/>
      <c r="R127" s="160">
        <v>1</v>
      </c>
      <c r="S127" s="164"/>
      <c r="T127" s="160"/>
      <c r="U127" s="160">
        <v>1</v>
      </c>
      <c r="V127" s="165"/>
      <c r="W127" s="166" t="s">
        <v>247</v>
      </c>
      <c r="X127" s="24"/>
      <c r="Y127" s="24"/>
      <c r="Z127" s="24"/>
      <c r="AA127" s="165">
        <v>690000</v>
      </c>
      <c r="AB127" s="166" t="s">
        <v>247</v>
      </c>
    </row>
    <row r="128" spans="2:28" ht="21.75" x14ac:dyDescent="0.25">
      <c r="B128" s="255" t="s">
        <v>46</v>
      </c>
      <c r="C128" s="256" t="s">
        <v>47</v>
      </c>
      <c r="D128" s="256"/>
      <c r="E128" s="59"/>
      <c r="F128" s="59"/>
      <c r="G128" s="59"/>
      <c r="H128" s="59"/>
      <c r="I128" s="59"/>
      <c r="J128" s="59"/>
      <c r="K128" s="59"/>
      <c r="L128" s="59"/>
      <c r="M128" s="59"/>
      <c r="N128" s="59"/>
      <c r="O128" s="59"/>
      <c r="P128" s="59"/>
      <c r="Q128" s="59"/>
      <c r="R128" s="59"/>
      <c r="S128" s="59"/>
      <c r="T128" s="59"/>
      <c r="U128" s="59"/>
      <c r="V128" s="59"/>
      <c r="W128" s="24"/>
      <c r="X128" s="24"/>
      <c r="Y128" s="24"/>
      <c r="Z128" s="24"/>
      <c r="AA128" s="68"/>
      <c r="AB128" s="69"/>
    </row>
    <row r="129" spans="2:28" ht="43.5" x14ac:dyDescent="0.25">
      <c r="B129" s="254" t="s">
        <v>444</v>
      </c>
      <c r="C129" s="257" t="s">
        <v>248</v>
      </c>
      <c r="D129" s="260"/>
      <c r="E129" s="73"/>
      <c r="F129" s="73"/>
      <c r="G129" s="73"/>
      <c r="H129" s="59"/>
      <c r="I129" s="59"/>
      <c r="J129" s="59"/>
      <c r="K129" s="59"/>
      <c r="L129" s="59"/>
      <c r="M129" s="59"/>
      <c r="N129" s="59"/>
      <c r="O129" s="59"/>
      <c r="P129" s="59"/>
      <c r="Q129" s="59"/>
      <c r="R129" s="59"/>
      <c r="S129" s="59"/>
      <c r="T129" s="59"/>
      <c r="U129" s="59"/>
      <c r="V129" s="59"/>
      <c r="W129" s="70"/>
      <c r="X129" s="70"/>
      <c r="Y129" s="70"/>
      <c r="Z129" s="70"/>
      <c r="AA129" s="350"/>
      <c r="AB129" s="351"/>
    </row>
    <row r="130" spans="2:28" ht="21.75" x14ac:dyDescent="0.25">
      <c r="B130" s="254" t="s">
        <v>49</v>
      </c>
      <c r="C130" s="258" t="s">
        <v>249</v>
      </c>
      <c r="D130" s="258"/>
      <c r="E130" s="64"/>
      <c r="F130" s="64"/>
      <c r="G130" s="64"/>
      <c r="H130" s="59"/>
      <c r="I130" s="59"/>
      <c r="J130" s="59"/>
      <c r="K130" s="59"/>
      <c r="L130" s="59"/>
      <c r="M130" s="59"/>
      <c r="N130" s="59"/>
      <c r="O130" s="59"/>
      <c r="P130" s="59"/>
      <c r="Q130" s="59"/>
      <c r="R130" s="59"/>
      <c r="S130" s="59"/>
      <c r="T130" s="59"/>
      <c r="U130" s="59"/>
      <c r="V130" s="59"/>
      <c r="W130" s="24"/>
      <c r="X130" s="24"/>
      <c r="Y130" s="24"/>
      <c r="Z130" s="24"/>
      <c r="AA130" s="350"/>
      <c r="AB130" s="351"/>
    </row>
    <row r="131" spans="2:28" ht="21.75" x14ac:dyDescent="0.25">
      <c r="B131" s="254" t="s">
        <v>51</v>
      </c>
      <c r="C131" s="257" t="s">
        <v>52</v>
      </c>
      <c r="D131" s="261"/>
      <c r="E131" s="64"/>
      <c r="F131" s="64"/>
      <c r="G131" s="64"/>
      <c r="H131" s="59"/>
      <c r="I131" s="59"/>
      <c r="J131" s="59"/>
      <c r="K131" s="59"/>
      <c r="L131" s="59"/>
      <c r="M131" s="59"/>
      <c r="N131" s="59"/>
      <c r="O131" s="59"/>
      <c r="P131" s="59"/>
      <c r="Q131" s="59"/>
      <c r="R131" s="59"/>
      <c r="S131" s="59"/>
      <c r="T131" s="59"/>
      <c r="U131" s="59"/>
      <c r="V131" s="59"/>
      <c r="W131" s="24"/>
      <c r="X131" s="24"/>
      <c r="Y131" s="24"/>
      <c r="Z131" s="24"/>
      <c r="AA131" s="350"/>
      <c r="AB131" s="351"/>
    </row>
    <row r="132" spans="2:28" ht="21.75" x14ac:dyDescent="0.25">
      <c r="B132" s="254" t="s">
        <v>53</v>
      </c>
      <c r="C132" s="258" t="s">
        <v>250</v>
      </c>
      <c r="D132" s="262"/>
      <c r="E132" s="64"/>
      <c r="F132" s="64"/>
      <c r="G132" s="64"/>
      <c r="H132" s="59"/>
      <c r="I132" s="59"/>
      <c r="J132" s="59"/>
      <c r="K132" s="59"/>
      <c r="L132" s="59"/>
      <c r="M132" s="59"/>
      <c r="N132" s="59"/>
      <c r="O132" s="59"/>
      <c r="P132" s="59"/>
      <c r="Q132" s="59"/>
      <c r="R132" s="59"/>
      <c r="S132" s="59"/>
      <c r="T132" s="59"/>
      <c r="U132" s="59"/>
      <c r="V132" s="59"/>
      <c r="W132" s="24"/>
      <c r="X132" s="24"/>
      <c r="Y132" s="24"/>
      <c r="Z132" s="24"/>
      <c r="AA132" s="350"/>
      <c r="AB132" s="351"/>
    </row>
    <row r="133" spans="2:28" ht="21.75" x14ac:dyDescent="0.6">
      <c r="B133" s="254" t="s">
        <v>55</v>
      </c>
      <c r="C133" s="258" t="s">
        <v>251</v>
      </c>
      <c r="D133" s="263"/>
      <c r="E133" s="59"/>
      <c r="F133" s="59"/>
      <c r="G133" s="59"/>
      <c r="H133" s="59"/>
      <c r="I133" s="59"/>
      <c r="J133" s="59"/>
      <c r="K133" s="59"/>
      <c r="L133" s="59"/>
      <c r="M133" s="59"/>
      <c r="N133" s="59"/>
      <c r="O133" s="59"/>
      <c r="P133" s="59"/>
      <c r="Q133" s="59"/>
      <c r="R133" s="59"/>
      <c r="S133" s="59"/>
      <c r="T133" s="59"/>
      <c r="U133" s="59"/>
      <c r="V133" s="59"/>
      <c r="W133" s="24"/>
      <c r="X133" s="24"/>
      <c r="Y133" s="24"/>
      <c r="Z133" s="24"/>
      <c r="AA133" s="350"/>
      <c r="AB133" s="351"/>
    </row>
    <row r="134" spans="2:28" ht="21.75" x14ac:dyDescent="0.6">
      <c r="B134" s="319" t="s">
        <v>483</v>
      </c>
      <c r="C134" s="320"/>
      <c r="D134" s="264"/>
      <c r="E134" s="61"/>
      <c r="F134" s="61"/>
      <c r="G134" s="61"/>
      <c r="H134" s="61"/>
      <c r="I134" s="61"/>
      <c r="J134" s="61"/>
      <c r="K134" s="61"/>
      <c r="L134" s="61"/>
      <c r="M134" s="61"/>
      <c r="N134" s="61"/>
      <c r="O134" s="61"/>
      <c r="P134" s="61"/>
      <c r="Q134" s="61"/>
      <c r="R134" s="61"/>
      <c r="S134" s="61"/>
      <c r="T134" s="61"/>
      <c r="U134" s="61"/>
      <c r="V134" s="61"/>
      <c r="W134" s="24"/>
      <c r="X134" s="24"/>
      <c r="Y134" s="24"/>
      <c r="Z134" s="24"/>
      <c r="AA134" s="330"/>
      <c r="AB134" s="331"/>
    </row>
    <row r="135" spans="2:28" ht="19.5" x14ac:dyDescent="0.55000000000000004">
      <c r="B135" s="332"/>
      <c r="C135" s="333"/>
      <c r="D135" s="334"/>
      <c r="E135" s="335" t="s">
        <v>56</v>
      </c>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7"/>
    </row>
    <row r="136" spans="2:28" ht="21.75" x14ac:dyDescent="0.25">
      <c r="B136" s="338" t="s">
        <v>57</v>
      </c>
      <c r="C136" s="338" t="s">
        <v>58</v>
      </c>
      <c r="D136" s="338" t="s">
        <v>59</v>
      </c>
      <c r="E136" s="340" t="s">
        <v>60</v>
      </c>
      <c r="F136" s="340" t="s">
        <v>61</v>
      </c>
      <c r="G136" s="340" t="s">
        <v>62</v>
      </c>
      <c r="H136" s="340" t="s">
        <v>11</v>
      </c>
      <c r="I136" s="340" t="s">
        <v>63</v>
      </c>
      <c r="J136" s="342" t="s">
        <v>64</v>
      </c>
      <c r="K136" s="343"/>
      <c r="L136" s="343"/>
      <c r="M136" s="343"/>
      <c r="N136" s="343"/>
      <c r="O136" s="343"/>
      <c r="P136" s="343"/>
      <c r="Q136" s="343"/>
      <c r="R136" s="343"/>
      <c r="S136" s="343"/>
      <c r="T136" s="343"/>
      <c r="U136" s="343"/>
      <c r="V136" s="344"/>
      <c r="W136" s="345" t="s">
        <v>65</v>
      </c>
      <c r="X136" s="346"/>
      <c r="Y136" s="346"/>
      <c r="Z136" s="347"/>
      <c r="AA136" s="348" t="s">
        <v>66</v>
      </c>
      <c r="AB136" s="339" t="s">
        <v>67</v>
      </c>
    </row>
    <row r="137" spans="2:28" ht="21.75" x14ac:dyDescent="0.25">
      <c r="B137" s="339"/>
      <c r="C137" s="339"/>
      <c r="D137" s="339"/>
      <c r="E137" s="341"/>
      <c r="F137" s="341"/>
      <c r="G137" s="341"/>
      <c r="H137" s="341"/>
      <c r="I137" s="341"/>
      <c r="J137" s="310" t="s">
        <v>68</v>
      </c>
      <c r="K137" s="313" t="s">
        <v>69</v>
      </c>
      <c r="L137" s="313"/>
      <c r="M137" s="313"/>
      <c r="N137" s="313"/>
      <c r="O137" s="313"/>
      <c r="P137" s="313"/>
      <c r="Q137" s="313"/>
      <c r="R137" s="313"/>
      <c r="S137" s="313"/>
      <c r="T137" s="313"/>
      <c r="U137" s="313"/>
      <c r="V137" s="314"/>
      <c r="W137" s="345"/>
      <c r="X137" s="346"/>
      <c r="Y137" s="346"/>
      <c r="Z137" s="347"/>
      <c r="AA137" s="348"/>
      <c r="AB137" s="339"/>
    </row>
    <row r="138" spans="2:28" ht="15" customHeight="1" x14ac:dyDescent="0.25">
      <c r="B138" s="339"/>
      <c r="C138" s="339"/>
      <c r="D138" s="339"/>
      <c r="E138" s="341"/>
      <c r="F138" s="341"/>
      <c r="G138" s="341"/>
      <c r="H138" s="341"/>
      <c r="I138" s="341"/>
      <c r="J138" s="311"/>
      <c r="K138" s="315" t="s">
        <v>70</v>
      </c>
      <c r="L138" s="315"/>
      <c r="M138" s="315"/>
      <c r="N138" s="315" t="s">
        <v>71</v>
      </c>
      <c r="O138" s="315"/>
      <c r="P138" s="315"/>
      <c r="Q138" s="316" t="s">
        <v>72</v>
      </c>
      <c r="R138" s="317"/>
      <c r="S138" s="318"/>
      <c r="T138" s="316" t="s">
        <v>73</v>
      </c>
      <c r="U138" s="317"/>
      <c r="V138" s="318"/>
      <c r="W138" s="342"/>
      <c r="X138" s="343"/>
      <c r="Y138" s="343"/>
      <c r="Z138" s="344"/>
      <c r="AA138" s="349"/>
      <c r="AB138" s="339"/>
    </row>
    <row r="139" spans="2:28" ht="87" x14ac:dyDescent="0.25">
      <c r="B139" s="339"/>
      <c r="C139" s="339"/>
      <c r="D139" s="340"/>
      <c r="E139" s="341"/>
      <c r="F139" s="341"/>
      <c r="G139" s="341"/>
      <c r="H139" s="341"/>
      <c r="I139" s="341"/>
      <c r="J139" s="312"/>
      <c r="K139" s="202" t="s">
        <v>74</v>
      </c>
      <c r="L139" s="202" t="s">
        <v>75</v>
      </c>
      <c r="M139" s="202" t="s">
        <v>76</v>
      </c>
      <c r="N139" s="202" t="s">
        <v>77</v>
      </c>
      <c r="O139" s="200" t="s">
        <v>78</v>
      </c>
      <c r="P139" s="202" t="s">
        <v>79</v>
      </c>
      <c r="Q139" s="202" t="s">
        <v>80</v>
      </c>
      <c r="R139" s="202" t="s">
        <v>81</v>
      </c>
      <c r="S139" s="202" t="s">
        <v>82</v>
      </c>
      <c r="T139" s="200" t="s">
        <v>83</v>
      </c>
      <c r="U139" s="200" t="s">
        <v>84</v>
      </c>
      <c r="V139" s="200" t="s">
        <v>85</v>
      </c>
      <c r="W139" s="201" t="s">
        <v>86</v>
      </c>
      <c r="X139" s="201" t="s">
        <v>87</v>
      </c>
      <c r="Y139" s="201" t="s">
        <v>88</v>
      </c>
      <c r="Z139" s="201" t="s">
        <v>89</v>
      </c>
      <c r="AA139" s="200" t="s">
        <v>90</v>
      </c>
      <c r="AB139" s="340"/>
    </row>
    <row r="140" spans="2:28" ht="198" customHeight="1" x14ac:dyDescent="0.25">
      <c r="B140" s="327" t="s">
        <v>252</v>
      </c>
      <c r="C140" s="307" t="s">
        <v>484</v>
      </c>
      <c r="D140" s="151" t="s">
        <v>209</v>
      </c>
      <c r="E140" s="167" t="s">
        <v>253</v>
      </c>
      <c r="F140" s="79" t="s">
        <v>254</v>
      </c>
      <c r="G140" s="79" t="s">
        <v>254</v>
      </c>
      <c r="H140" s="79" t="s">
        <v>255</v>
      </c>
      <c r="I140" s="79" t="s">
        <v>256</v>
      </c>
      <c r="J140" s="79" t="s">
        <v>257</v>
      </c>
      <c r="K140" s="79">
        <f>3000/12</f>
        <v>250</v>
      </c>
      <c r="L140" s="79">
        <f t="shared" ref="L140:V140" si="0">3000/12</f>
        <v>250</v>
      </c>
      <c r="M140" s="79">
        <f t="shared" si="0"/>
        <v>250</v>
      </c>
      <c r="N140" s="79">
        <f t="shared" si="0"/>
        <v>250</v>
      </c>
      <c r="O140" s="79">
        <f t="shared" si="0"/>
        <v>250</v>
      </c>
      <c r="P140" s="79">
        <f t="shared" si="0"/>
        <v>250</v>
      </c>
      <c r="Q140" s="79">
        <f t="shared" si="0"/>
        <v>250</v>
      </c>
      <c r="R140" s="79">
        <f t="shared" si="0"/>
        <v>250</v>
      </c>
      <c r="S140" s="79">
        <f t="shared" si="0"/>
        <v>250</v>
      </c>
      <c r="T140" s="79">
        <f t="shared" si="0"/>
        <v>250</v>
      </c>
      <c r="U140" s="79">
        <f t="shared" si="0"/>
        <v>250</v>
      </c>
      <c r="V140" s="79">
        <f t="shared" si="0"/>
        <v>250</v>
      </c>
      <c r="W140" s="168" t="e">
        <f>SUM(#REF!)</f>
        <v>#REF!</v>
      </c>
      <c r="X140" s="79" t="s">
        <v>258</v>
      </c>
      <c r="Y140" s="66"/>
      <c r="Z140" s="66"/>
      <c r="AA140" s="218">
        <v>5250000</v>
      </c>
      <c r="AB140" s="67" t="s">
        <v>259</v>
      </c>
    </row>
    <row r="141" spans="2:28" ht="129" customHeight="1" x14ac:dyDescent="0.25">
      <c r="B141" s="328"/>
      <c r="C141" s="308"/>
      <c r="D141" s="151" t="s">
        <v>96</v>
      </c>
      <c r="E141" s="167" t="s">
        <v>260</v>
      </c>
      <c r="F141" s="79" t="s">
        <v>261</v>
      </c>
      <c r="G141" s="79" t="s">
        <v>261</v>
      </c>
      <c r="H141" s="79" t="s">
        <v>262</v>
      </c>
      <c r="I141" s="79" t="s">
        <v>256</v>
      </c>
      <c r="J141" s="79">
        <v>15</v>
      </c>
      <c r="K141" s="79">
        <v>1</v>
      </c>
      <c r="L141" s="79">
        <v>1</v>
      </c>
      <c r="M141" s="79">
        <v>1</v>
      </c>
      <c r="N141" s="79">
        <v>1</v>
      </c>
      <c r="O141" s="79">
        <v>2</v>
      </c>
      <c r="P141" s="79">
        <v>2</v>
      </c>
      <c r="Q141" s="79">
        <v>2</v>
      </c>
      <c r="R141" s="79">
        <v>1</v>
      </c>
      <c r="S141" s="79">
        <v>1</v>
      </c>
      <c r="T141" s="79">
        <v>1</v>
      </c>
      <c r="U141" s="79">
        <v>1</v>
      </c>
      <c r="V141" s="79">
        <v>1</v>
      </c>
      <c r="W141" s="169" t="e">
        <f>SUM(#REF!)</f>
        <v>#REF!</v>
      </c>
      <c r="X141" s="79" t="s">
        <v>258</v>
      </c>
      <c r="Y141" s="24"/>
      <c r="Z141" s="24"/>
      <c r="AA141" s="218">
        <v>15000000</v>
      </c>
      <c r="AB141" s="67" t="s">
        <v>259</v>
      </c>
    </row>
    <row r="142" spans="2:28" ht="132" customHeight="1" x14ac:dyDescent="0.25">
      <c r="B142" s="328"/>
      <c r="C142" s="308"/>
      <c r="D142" s="151" t="s">
        <v>100</v>
      </c>
      <c r="E142" s="167" t="s">
        <v>263</v>
      </c>
      <c r="F142" s="79" t="s">
        <v>264</v>
      </c>
      <c r="G142" s="79" t="s">
        <v>264</v>
      </c>
      <c r="H142" s="79" t="s">
        <v>265</v>
      </c>
      <c r="I142" s="79" t="s">
        <v>256</v>
      </c>
      <c r="J142" s="79">
        <v>1</v>
      </c>
      <c r="K142" s="79"/>
      <c r="L142" s="79"/>
      <c r="M142" s="79"/>
      <c r="N142" s="79"/>
      <c r="O142" s="79"/>
      <c r="P142" s="79"/>
      <c r="Q142" s="79"/>
      <c r="R142" s="79"/>
      <c r="S142" s="79"/>
      <c r="T142" s="79"/>
      <c r="U142" s="79">
        <v>1</v>
      </c>
      <c r="V142" s="79"/>
      <c r="W142" s="168" t="e">
        <f>SUM(#REF!)</f>
        <v>#REF!</v>
      </c>
      <c r="X142" s="79" t="s">
        <v>258</v>
      </c>
      <c r="Y142" s="24"/>
      <c r="Z142" s="24"/>
      <c r="AA142" s="218">
        <v>12100000</v>
      </c>
      <c r="AB142" s="67" t="s">
        <v>259</v>
      </c>
    </row>
    <row r="143" spans="2:28" ht="108.75" customHeight="1" x14ac:dyDescent="0.25">
      <c r="B143" s="328"/>
      <c r="C143" s="308"/>
      <c r="D143" s="151" t="s">
        <v>103</v>
      </c>
      <c r="E143" s="167" t="s">
        <v>266</v>
      </c>
      <c r="F143" s="79" t="s">
        <v>267</v>
      </c>
      <c r="G143" s="79" t="s">
        <v>267</v>
      </c>
      <c r="H143" s="79" t="s">
        <v>268</v>
      </c>
      <c r="I143" s="79" t="s">
        <v>269</v>
      </c>
      <c r="J143" s="79">
        <v>1</v>
      </c>
      <c r="K143" s="79"/>
      <c r="L143" s="79"/>
      <c r="M143" s="79">
        <v>1</v>
      </c>
      <c r="N143" s="79"/>
      <c r="O143" s="79"/>
      <c r="P143" s="79"/>
      <c r="Q143" s="79"/>
      <c r="R143" s="79"/>
      <c r="S143" s="79"/>
      <c r="T143" s="79"/>
      <c r="U143" s="79"/>
      <c r="V143" s="79"/>
      <c r="W143" s="168">
        <v>0</v>
      </c>
      <c r="X143" s="79" t="s">
        <v>485</v>
      </c>
      <c r="Y143" s="66"/>
      <c r="Z143" s="66"/>
      <c r="AA143" s="218" t="s">
        <v>95</v>
      </c>
      <c r="AB143" s="67" t="s">
        <v>270</v>
      </c>
    </row>
    <row r="144" spans="2:28" ht="102.75" customHeight="1" x14ac:dyDescent="0.25">
      <c r="B144" s="328"/>
      <c r="C144" s="308"/>
      <c r="D144" s="151" t="s">
        <v>189</v>
      </c>
      <c r="E144" s="167" t="s">
        <v>271</v>
      </c>
      <c r="F144" s="79" t="s">
        <v>272</v>
      </c>
      <c r="G144" s="79" t="s">
        <v>272</v>
      </c>
      <c r="H144" s="79" t="s">
        <v>273</v>
      </c>
      <c r="I144" s="79" t="s">
        <v>269</v>
      </c>
      <c r="J144" s="79">
        <v>1</v>
      </c>
      <c r="K144" s="79"/>
      <c r="L144" s="79"/>
      <c r="M144" s="79">
        <v>1</v>
      </c>
      <c r="N144" s="79"/>
      <c r="O144" s="79"/>
      <c r="P144" s="79"/>
      <c r="Q144" s="79"/>
      <c r="R144" s="79"/>
      <c r="S144" s="79"/>
      <c r="T144" s="79"/>
      <c r="U144" s="79"/>
      <c r="V144" s="79"/>
      <c r="W144" s="168" t="s">
        <v>274</v>
      </c>
      <c r="X144" s="79" t="s">
        <v>485</v>
      </c>
      <c r="Y144" s="24"/>
      <c r="Z144" s="24"/>
      <c r="AA144" s="160" t="s">
        <v>95</v>
      </c>
      <c r="AB144" s="67" t="s">
        <v>270</v>
      </c>
    </row>
    <row r="145" spans="2:28" ht="66" customHeight="1" x14ac:dyDescent="0.25">
      <c r="B145" s="328"/>
      <c r="C145" s="308"/>
      <c r="D145" s="151" t="s">
        <v>192</v>
      </c>
      <c r="E145" s="167" t="s">
        <v>275</v>
      </c>
      <c r="F145" s="79" t="s">
        <v>272</v>
      </c>
      <c r="G145" s="79" t="s">
        <v>272</v>
      </c>
      <c r="H145" s="79" t="s">
        <v>276</v>
      </c>
      <c r="I145" s="79" t="s">
        <v>269</v>
      </c>
      <c r="J145" s="79">
        <v>1</v>
      </c>
      <c r="K145" s="79"/>
      <c r="L145" s="79"/>
      <c r="M145" s="79">
        <v>1</v>
      </c>
      <c r="N145" s="79"/>
      <c r="O145" s="79"/>
      <c r="P145" s="79"/>
      <c r="Q145" s="79"/>
      <c r="R145" s="79"/>
      <c r="S145" s="79"/>
      <c r="T145" s="79"/>
      <c r="U145" s="79"/>
      <c r="V145" s="79"/>
      <c r="W145" s="168" t="s">
        <v>274</v>
      </c>
      <c r="X145" s="79" t="s">
        <v>485</v>
      </c>
      <c r="Y145" s="66"/>
      <c r="Z145" s="66"/>
      <c r="AA145" s="218" t="s">
        <v>95</v>
      </c>
      <c r="AB145" s="67" t="s">
        <v>270</v>
      </c>
    </row>
    <row r="146" spans="2:28" ht="202.5" customHeight="1" x14ac:dyDescent="0.25">
      <c r="B146" s="328"/>
      <c r="C146" s="308"/>
      <c r="D146" s="151" t="s">
        <v>196</v>
      </c>
      <c r="E146" s="170" t="s">
        <v>277</v>
      </c>
      <c r="F146" s="79" t="s">
        <v>272</v>
      </c>
      <c r="G146" s="79" t="s">
        <v>272</v>
      </c>
      <c r="H146" s="79" t="s">
        <v>278</v>
      </c>
      <c r="I146" s="79" t="s">
        <v>269</v>
      </c>
      <c r="J146" s="79">
        <v>1</v>
      </c>
      <c r="K146" s="79"/>
      <c r="L146" s="79"/>
      <c r="M146" s="79"/>
      <c r="N146" s="79"/>
      <c r="O146" s="79"/>
      <c r="P146" s="79"/>
      <c r="Q146" s="79"/>
      <c r="R146" s="79"/>
      <c r="S146" s="79"/>
      <c r="T146" s="79"/>
      <c r="U146" s="79">
        <v>1</v>
      </c>
      <c r="V146" s="79"/>
      <c r="W146" s="168" t="s">
        <v>274</v>
      </c>
      <c r="X146" s="79" t="s">
        <v>485</v>
      </c>
      <c r="Y146" s="66"/>
      <c r="Z146" s="66"/>
      <c r="AA146" s="218" t="s">
        <v>95</v>
      </c>
      <c r="AB146" s="157" t="s">
        <v>270</v>
      </c>
    </row>
    <row r="147" spans="2:28" ht="241.5" customHeight="1" x14ac:dyDescent="0.25">
      <c r="B147" s="328"/>
      <c r="C147" s="308"/>
      <c r="D147" s="151" t="s">
        <v>279</v>
      </c>
      <c r="E147" s="167" t="s">
        <v>280</v>
      </c>
      <c r="F147" s="79" t="s">
        <v>281</v>
      </c>
      <c r="G147" s="79" t="s">
        <v>281</v>
      </c>
      <c r="H147" s="79" t="s">
        <v>282</v>
      </c>
      <c r="I147" s="79" t="s">
        <v>283</v>
      </c>
      <c r="J147" s="79">
        <v>40</v>
      </c>
      <c r="K147" s="79">
        <v>3</v>
      </c>
      <c r="L147" s="79">
        <v>3</v>
      </c>
      <c r="M147" s="79">
        <v>6</v>
      </c>
      <c r="N147" s="79">
        <v>3</v>
      </c>
      <c r="O147" s="79">
        <v>3</v>
      </c>
      <c r="P147" s="79">
        <v>5</v>
      </c>
      <c r="Q147" s="79">
        <v>3</v>
      </c>
      <c r="R147" s="79">
        <v>5</v>
      </c>
      <c r="S147" s="79">
        <v>3</v>
      </c>
      <c r="T147" s="79">
        <v>2</v>
      </c>
      <c r="U147" s="79">
        <v>2</v>
      </c>
      <c r="V147" s="79">
        <v>2</v>
      </c>
      <c r="W147" s="168" t="e">
        <f>SUM(#REF!)</f>
        <v>#REF!</v>
      </c>
      <c r="X147" s="79" t="s">
        <v>284</v>
      </c>
      <c r="Y147" s="24"/>
      <c r="Z147" s="24"/>
      <c r="AA147" s="218">
        <v>1000000</v>
      </c>
      <c r="AB147" s="240" t="s">
        <v>285</v>
      </c>
    </row>
    <row r="148" spans="2:28" ht="84" customHeight="1" x14ac:dyDescent="0.25">
      <c r="B148" s="355"/>
      <c r="C148" s="307" t="s">
        <v>286</v>
      </c>
      <c r="D148" s="151" t="s">
        <v>209</v>
      </c>
      <c r="E148" s="274" t="s">
        <v>287</v>
      </c>
      <c r="F148" s="225" t="s">
        <v>288</v>
      </c>
      <c r="G148" s="79" t="s">
        <v>289</v>
      </c>
      <c r="H148" s="79" t="s">
        <v>290</v>
      </c>
      <c r="I148" s="79" t="s">
        <v>291</v>
      </c>
      <c r="J148" s="79">
        <v>50</v>
      </c>
      <c r="K148" s="79">
        <v>2</v>
      </c>
      <c r="L148" s="79">
        <v>2</v>
      </c>
      <c r="M148" s="79">
        <v>4</v>
      </c>
      <c r="N148" s="79">
        <v>5</v>
      </c>
      <c r="O148" s="79">
        <v>5</v>
      </c>
      <c r="P148" s="79">
        <v>5</v>
      </c>
      <c r="Q148" s="79">
        <v>5</v>
      </c>
      <c r="R148" s="79">
        <v>5</v>
      </c>
      <c r="S148" s="79">
        <v>5</v>
      </c>
      <c r="T148" s="79">
        <v>5</v>
      </c>
      <c r="U148" s="79">
        <v>5</v>
      </c>
      <c r="V148" s="79">
        <v>2</v>
      </c>
      <c r="W148" s="82">
        <f>SUM(L156:L159)</f>
        <v>0</v>
      </c>
      <c r="X148" s="81" t="s">
        <v>292</v>
      </c>
      <c r="Y148" s="224"/>
      <c r="Z148" s="224"/>
      <c r="AA148" s="244">
        <v>400000</v>
      </c>
      <c r="AB148" s="157" t="s">
        <v>293</v>
      </c>
    </row>
    <row r="149" spans="2:28" ht="101.25" customHeight="1" x14ac:dyDescent="0.25">
      <c r="B149" s="356"/>
      <c r="C149" s="309"/>
      <c r="D149" s="151" t="s">
        <v>127</v>
      </c>
      <c r="E149" s="274" t="s">
        <v>294</v>
      </c>
      <c r="F149" s="225" t="s">
        <v>295</v>
      </c>
      <c r="G149" s="79" t="s">
        <v>25</v>
      </c>
      <c r="H149" s="79" t="s">
        <v>296</v>
      </c>
      <c r="I149" s="79" t="s">
        <v>291</v>
      </c>
      <c r="J149" s="79">
        <v>3</v>
      </c>
      <c r="K149" s="79"/>
      <c r="L149" s="79"/>
      <c r="M149" s="79">
        <v>1</v>
      </c>
      <c r="N149" s="79"/>
      <c r="O149" s="79"/>
      <c r="P149" s="79">
        <v>1</v>
      </c>
      <c r="Q149" s="79"/>
      <c r="R149" s="79"/>
      <c r="S149" s="79">
        <v>1</v>
      </c>
      <c r="T149" s="79"/>
      <c r="U149" s="79"/>
      <c r="V149" s="79"/>
      <c r="W149" s="82">
        <f>SUM(L160:L164)</f>
        <v>2</v>
      </c>
      <c r="X149" s="81" t="s">
        <v>292</v>
      </c>
      <c r="Y149" s="224"/>
      <c r="Z149" s="224"/>
      <c r="AA149" s="244">
        <v>6300000</v>
      </c>
      <c r="AB149" s="157" t="s">
        <v>293</v>
      </c>
    </row>
    <row r="150" spans="2:28" ht="21.75" x14ac:dyDescent="0.25">
      <c r="B150" s="255" t="s">
        <v>46</v>
      </c>
      <c r="C150" s="256" t="s">
        <v>47</v>
      </c>
      <c r="D150" s="256"/>
      <c r="E150" s="59"/>
      <c r="F150" s="59"/>
      <c r="G150" s="59"/>
      <c r="H150" s="59"/>
      <c r="I150" s="59"/>
      <c r="J150" s="59"/>
      <c r="K150" s="59"/>
      <c r="L150" s="59"/>
      <c r="M150" s="59"/>
      <c r="N150" s="59"/>
      <c r="O150" s="59"/>
      <c r="P150" s="59"/>
      <c r="Q150" s="59"/>
      <c r="R150" s="59"/>
      <c r="S150" s="59"/>
      <c r="T150" s="59"/>
      <c r="U150" s="59"/>
      <c r="V150" s="59"/>
      <c r="W150" s="24"/>
      <c r="X150" s="24"/>
      <c r="Y150" s="24"/>
      <c r="Z150" s="24"/>
      <c r="AA150" s="68"/>
      <c r="AB150" s="69"/>
    </row>
    <row r="151" spans="2:28" ht="43.5" x14ac:dyDescent="0.25">
      <c r="B151" s="254" t="s">
        <v>444</v>
      </c>
      <c r="C151" s="257" t="s">
        <v>519</v>
      </c>
      <c r="D151" s="260"/>
      <c r="E151" s="73"/>
      <c r="F151" s="73"/>
      <c r="G151" s="73"/>
      <c r="H151" s="59"/>
      <c r="I151" s="59"/>
      <c r="J151" s="59"/>
      <c r="K151" s="59"/>
      <c r="L151" s="59"/>
      <c r="M151" s="59"/>
      <c r="N151" s="59"/>
      <c r="O151" s="59"/>
      <c r="P151" s="59"/>
      <c r="Q151" s="59"/>
      <c r="R151" s="59"/>
      <c r="S151" s="59"/>
      <c r="T151" s="59"/>
      <c r="U151" s="59"/>
      <c r="V151" s="59"/>
      <c r="W151" s="70"/>
      <c r="X151" s="70"/>
      <c r="Y151" s="70"/>
      <c r="Z151" s="70"/>
      <c r="AA151" s="350"/>
      <c r="AB151" s="351"/>
    </row>
    <row r="152" spans="2:28" ht="21.75" x14ac:dyDescent="0.25">
      <c r="B152" s="254" t="s">
        <v>49</v>
      </c>
      <c r="C152" s="258"/>
      <c r="D152" s="258"/>
      <c r="E152" s="64"/>
      <c r="F152" s="64"/>
      <c r="G152" s="64"/>
      <c r="H152" s="59"/>
      <c r="I152" s="59"/>
      <c r="J152" s="59"/>
      <c r="K152" s="59"/>
      <c r="L152" s="59"/>
      <c r="M152" s="59"/>
      <c r="N152" s="59"/>
      <c r="O152" s="59"/>
      <c r="P152" s="59"/>
      <c r="Q152" s="59"/>
      <c r="R152" s="59"/>
      <c r="S152" s="59"/>
      <c r="T152" s="59"/>
      <c r="U152" s="59"/>
      <c r="V152" s="59"/>
      <c r="W152" s="24"/>
      <c r="X152" s="24"/>
      <c r="Y152" s="24"/>
      <c r="Z152" s="24"/>
      <c r="AA152" s="350"/>
      <c r="AB152" s="351"/>
    </row>
    <row r="153" spans="2:28" ht="21.75" x14ac:dyDescent="0.25">
      <c r="B153" s="254" t="s">
        <v>51</v>
      </c>
      <c r="C153" s="258" t="s">
        <v>52</v>
      </c>
      <c r="D153" s="261"/>
      <c r="E153" s="64"/>
      <c r="F153" s="64"/>
      <c r="G153" s="64"/>
      <c r="H153" s="59"/>
      <c r="I153" s="59"/>
      <c r="J153" s="59"/>
      <c r="K153" s="59"/>
      <c r="L153" s="59"/>
      <c r="M153" s="59"/>
      <c r="N153" s="59"/>
      <c r="O153" s="59"/>
      <c r="P153" s="59"/>
      <c r="Q153" s="59"/>
      <c r="R153" s="59"/>
      <c r="S153" s="59"/>
      <c r="T153" s="59"/>
      <c r="U153" s="59"/>
      <c r="V153" s="59"/>
      <c r="W153" s="24"/>
      <c r="X153" s="24"/>
      <c r="Y153" s="24"/>
      <c r="Z153" s="24"/>
      <c r="AA153" s="350"/>
      <c r="AB153" s="351"/>
    </row>
    <row r="154" spans="2:28" ht="21.75" x14ac:dyDescent="0.25">
      <c r="B154" s="254" t="s">
        <v>53</v>
      </c>
      <c r="C154" s="258" t="s">
        <v>297</v>
      </c>
      <c r="D154" s="262"/>
      <c r="E154" s="64"/>
      <c r="F154" s="64"/>
      <c r="G154" s="64"/>
      <c r="H154" s="59"/>
      <c r="I154" s="59"/>
      <c r="J154" s="59"/>
      <c r="K154" s="59"/>
      <c r="L154" s="59"/>
      <c r="M154" s="59"/>
      <c r="N154" s="59"/>
      <c r="O154" s="59"/>
      <c r="P154" s="59"/>
      <c r="Q154" s="59"/>
      <c r="R154" s="59"/>
      <c r="S154" s="59"/>
      <c r="T154" s="59"/>
      <c r="U154" s="59"/>
      <c r="V154" s="59"/>
      <c r="W154" s="24"/>
      <c r="X154" s="24"/>
      <c r="Y154" s="24"/>
      <c r="Z154" s="24"/>
      <c r="AA154" s="350"/>
      <c r="AB154" s="351"/>
    </row>
    <row r="155" spans="2:28" ht="21.75" x14ac:dyDescent="0.6">
      <c r="B155" s="254" t="s">
        <v>55</v>
      </c>
      <c r="C155" s="258" t="s">
        <v>298</v>
      </c>
      <c r="D155" s="263"/>
      <c r="E155" s="59"/>
      <c r="F155" s="59"/>
      <c r="G155" s="59"/>
      <c r="H155" s="59"/>
      <c r="I155" s="59"/>
      <c r="J155" s="59"/>
      <c r="K155" s="59"/>
      <c r="L155" s="59"/>
      <c r="M155" s="59"/>
      <c r="N155" s="59"/>
      <c r="O155" s="59"/>
      <c r="P155" s="59"/>
      <c r="Q155" s="59"/>
      <c r="R155" s="59"/>
      <c r="S155" s="59"/>
      <c r="T155" s="59"/>
      <c r="U155" s="59"/>
      <c r="V155" s="59"/>
      <c r="W155" s="24"/>
      <c r="X155" s="24"/>
      <c r="Y155" s="24"/>
      <c r="Z155" s="24"/>
      <c r="AA155" s="350"/>
      <c r="AB155" s="351"/>
    </row>
    <row r="156" spans="2:28" ht="21.75" x14ac:dyDescent="0.6">
      <c r="B156" s="319" t="s">
        <v>299</v>
      </c>
      <c r="C156" s="320"/>
      <c r="D156" s="264"/>
      <c r="E156" s="61"/>
      <c r="F156" s="61"/>
      <c r="G156" s="61"/>
      <c r="H156" s="61"/>
      <c r="I156" s="61"/>
      <c r="J156" s="61"/>
      <c r="K156" s="61"/>
      <c r="L156" s="61"/>
      <c r="M156" s="61"/>
      <c r="N156" s="61"/>
      <c r="O156" s="61"/>
      <c r="P156" s="61"/>
      <c r="Q156" s="61"/>
      <c r="R156" s="61"/>
      <c r="S156" s="61"/>
      <c r="T156" s="61"/>
      <c r="U156" s="61"/>
      <c r="V156" s="61"/>
      <c r="W156" s="24"/>
      <c r="X156" s="24"/>
      <c r="Y156" s="24"/>
      <c r="Z156" s="24"/>
      <c r="AA156" s="330"/>
      <c r="AB156" s="331"/>
    </row>
    <row r="157" spans="2:28" ht="15" customHeight="1" x14ac:dyDescent="0.55000000000000004">
      <c r="B157" s="332"/>
      <c r="C157" s="333"/>
      <c r="D157" s="334"/>
      <c r="E157" s="335" t="s">
        <v>56</v>
      </c>
      <c r="F157" s="336"/>
      <c r="G157" s="336"/>
      <c r="H157" s="336"/>
      <c r="I157" s="336"/>
      <c r="J157" s="336"/>
      <c r="K157" s="336"/>
      <c r="L157" s="336"/>
      <c r="M157" s="336"/>
      <c r="N157" s="336"/>
      <c r="O157" s="336"/>
      <c r="P157" s="336"/>
      <c r="Q157" s="336"/>
      <c r="R157" s="336"/>
      <c r="S157" s="336"/>
      <c r="T157" s="336"/>
      <c r="U157" s="336"/>
      <c r="V157" s="336"/>
      <c r="W157" s="336"/>
      <c r="X157" s="336"/>
      <c r="Y157" s="336"/>
      <c r="Z157" s="336"/>
      <c r="AA157" s="336"/>
      <c r="AB157" s="337"/>
    </row>
    <row r="158" spans="2:28" ht="21.75" x14ac:dyDescent="0.25">
      <c r="B158" s="338" t="s">
        <v>57</v>
      </c>
      <c r="C158" s="338" t="s">
        <v>58</v>
      </c>
      <c r="D158" s="338" t="s">
        <v>59</v>
      </c>
      <c r="E158" s="340" t="s">
        <v>60</v>
      </c>
      <c r="F158" s="340" t="s">
        <v>61</v>
      </c>
      <c r="G158" s="340" t="s">
        <v>62</v>
      </c>
      <c r="H158" s="340" t="s">
        <v>11</v>
      </c>
      <c r="I158" s="340" t="s">
        <v>63</v>
      </c>
      <c r="J158" s="342" t="s">
        <v>64</v>
      </c>
      <c r="K158" s="343"/>
      <c r="L158" s="343"/>
      <c r="M158" s="343"/>
      <c r="N158" s="343"/>
      <c r="O158" s="343"/>
      <c r="P158" s="343"/>
      <c r="Q158" s="343"/>
      <c r="R158" s="343"/>
      <c r="S158" s="343"/>
      <c r="T158" s="343"/>
      <c r="U158" s="343"/>
      <c r="V158" s="344"/>
      <c r="W158" s="345" t="s">
        <v>65</v>
      </c>
      <c r="X158" s="346"/>
      <c r="Y158" s="346"/>
      <c r="Z158" s="347"/>
      <c r="AA158" s="348" t="s">
        <v>66</v>
      </c>
      <c r="AB158" s="339" t="s">
        <v>67</v>
      </c>
    </row>
    <row r="159" spans="2:28" ht="21.75" x14ac:dyDescent="0.25">
      <c r="B159" s="339"/>
      <c r="C159" s="339"/>
      <c r="D159" s="339"/>
      <c r="E159" s="341"/>
      <c r="F159" s="341"/>
      <c r="G159" s="341"/>
      <c r="H159" s="341"/>
      <c r="I159" s="341"/>
      <c r="J159" s="310" t="s">
        <v>68</v>
      </c>
      <c r="K159" s="313" t="s">
        <v>69</v>
      </c>
      <c r="L159" s="313"/>
      <c r="M159" s="313"/>
      <c r="N159" s="313"/>
      <c r="O159" s="313"/>
      <c r="P159" s="313"/>
      <c r="Q159" s="313"/>
      <c r="R159" s="313"/>
      <c r="S159" s="313"/>
      <c r="T159" s="313"/>
      <c r="U159" s="313"/>
      <c r="V159" s="314"/>
      <c r="W159" s="345"/>
      <c r="X159" s="346"/>
      <c r="Y159" s="346"/>
      <c r="Z159" s="347"/>
      <c r="AA159" s="348"/>
      <c r="AB159" s="339"/>
    </row>
    <row r="160" spans="2:28" ht="21.75" x14ac:dyDescent="0.25">
      <c r="B160" s="339"/>
      <c r="C160" s="339"/>
      <c r="D160" s="339"/>
      <c r="E160" s="341"/>
      <c r="F160" s="341"/>
      <c r="G160" s="341"/>
      <c r="H160" s="341"/>
      <c r="I160" s="341"/>
      <c r="J160" s="311"/>
      <c r="K160" s="315" t="s">
        <v>70</v>
      </c>
      <c r="L160" s="315"/>
      <c r="M160" s="315"/>
      <c r="N160" s="315" t="s">
        <v>71</v>
      </c>
      <c r="O160" s="315"/>
      <c r="P160" s="315"/>
      <c r="Q160" s="316" t="s">
        <v>72</v>
      </c>
      <c r="R160" s="317"/>
      <c r="S160" s="318"/>
      <c r="T160" s="316" t="s">
        <v>73</v>
      </c>
      <c r="U160" s="317"/>
      <c r="V160" s="318"/>
      <c r="W160" s="342"/>
      <c r="X160" s="343"/>
      <c r="Y160" s="343"/>
      <c r="Z160" s="344"/>
      <c r="AA160" s="349"/>
      <c r="AB160" s="339"/>
    </row>
    <row r="161" spans="2:28" ht="39" customHeight="1" x14ac:dyDescent="0.25">
      <c r="B161" s="339"/>
      <c r="C161" s="339"/>
      <c r="D161" s="340"/>
      <c r="E161" s="341"/>
      <c r="F161" s="341"/>
      <c r="G161" s="341"/>
      <c r="H161" s="341"/>
      <c r="I161" s="341"/>
      <c r="J161" s="312"/>
      <c r="K161" s="202" t="s">
        <v>74</v>
      </c>
      <c r="L161" s="202" t="s">
        <v>75</v>
      </c>
      <c r="M161" s="202" t="s">
        <v>76</v>
      </c>
      <c r="N161" s="202" t="s">
        <v>77</v>
      </c>
      <c r="O161" s="200" t="s">
        <v>78</v>
      </c>
      <c r="P161" s="202" t="s">
        <v>79</v>
      </c>
      <c r="Q161" s="202" t="s">
        <v>80</v>
      </c>
      <c r="R161" s="202" t="s">
        <v>81</v>
      </c>
      <c r="S161" s="202" t="s">
        <v>82</v>
      </c>
      <c r="T161" s="200" t="s">
        <v>83</v>
      </c>
      <c r="U161" s="200" t="s">
        <v>84</v>
      </c>
      <c r="V161" s="200" t="s">
        <v>85</v>
      </c>
      <c r="W161" s="201" t="s">
        <v>86</v>
      </c>
      <c r="X161" s="201" t="s">
        <v>87</v>
      </c>
      <c r="Y161" s="201" t="s">
        <v>88</v>
      </c>
      <c r="Z161" s="201" t="s">
        <v>89</v>
      </c>
      <c r="AA161" s="200" t="s">
        <v>90</v>
      </c>
      <c r="AB161" s="340"/>
    </row>
    <row r="162" spans="2:28" ht="69.75" customHeight="1" x14ac:dyDescent="0.25">
      <c r="B162" s="352" t="s">
        <v>486</v>
      </c>
      <c r="C162" s="353"/>
      <c r="D162" s="151" t="s">
        <v>209</v>
      </c>
      <c r="E162" s="223" t="s">
        <v>300</v>
      </c>
      <c r="F162" s="220" t="s">
        <v>301</v>
      </c>
      <c r="G162" s="97" t="s">
        <v>301</v>
      </c>
      <c r="H162" s="97" t="s">
        <v>302</v>
      </c>
      <c r="I162" s="96" t="s">
        <v>303</v>
      </c>
      <c r="J162" s="96">
        <v>12</v>
      </c>
      <c r="K162" s="96">
        <v>1</v>
      </c>
      <c r="L162" s="97">
        <v>1</v>
      </c>
      <c r="M162" s="97">
        <v>1</v>
      </c>
      <c r="N162" s="97">
        <v>1</v>
      </c>
      <c r="O162" s="97">
        <v>1</v>
      </c>
      <c r="P162" s="97">
        <v>1</v>
      </c>
      <c r="Q162" s="97">
        <v>1</v>
      </c>
      <c r="R162" s="97">
        <v>1</v>
      </c>
      <c r="S162" s="97">
        <v>1</v>
      </c>
      <c r="T162" s="97">
        <v>1</v>
      </c>
      <c r="U162" s="97">
        <v>1</v>
      </c>
      <c r="V162" s="97">
        <v>1</v>
      </c>
      <c r="W162" s="147">
        <v>1500000</v>
      </c>
      <c r="X162" s="97"/>
      <c r="Y162" s="221"/>
      <c r="Z162" s="221"/>
      <c r="AA162" s="222">
        <v>150000</v>
      </c>
      <c r="AB162" s="157" t="s">
        <v>487</v>
      </c>
    </row>
    <row r="163" spans="2:28" ht="80.25" customHeight="1" x14ac:dyDescent="0.6">
      <c r="B163" s="352"/>
      <c r="C163" s="354"/>
      <c r="D163" s="151" t="s">
        <v>96</v>
      </c>
      <c r="E163" s="223" t="s">
        <v>304</v>
      </c>
      <c r="F163" s="220" t="s">
        <v>301</v>
      </c>
      <c r="G163" s="97" t="s">
        <v>301</v>
      </c>
      <c r="H163" s="97" t="s">
        <v>211</v>
      </c>
      <c r="I163" s="96" t="s">
        <v>305</v>
      </c>
      <c r="J163" s="96">
        <v>12</v>
      </c>
      <c r="K163" s="97">
        <v>1</v>
      </c>
      <c r="L163" s="97">
        <v>1</v>
      </c>
      <c r="M163" s="97">
        <v>1</v>
      </c>
      <c r="N163" s="97">
        <v>1</v>
      </c>
      <c r="O163" s="97">
        <v>1</v>
      </c>
      <c r="P163" s="97">
        <v>1</v>
      </c>
      <c r="Q163" s="97">
        <v>1</v>
      </c>
      <c r="R163" s="97">
        <v>1</v>
      </c>
      <c r="S163" s="97">
        <v>1</v>
      </c>
      <c r="T163" s="97">
        <v>1</v>
      </c>
      <c r="U163" s="97">
        <v>1</v>
      </c>
      <c r="V163" s="97">
        <v>1</v>
      </c>
      <c r="W163" s="143"/>
      <c r="X163" s="143"/>
      <c r="Y163" s="224"/>
      <c r="Z163" s="224"/>
      <c r="AA163" s="222" t="s">
        <v>95</v>
      </c>
      <c r="AB163" s="157" t="s">
        <v>487</v>
      </c>
    </row>
    <row r="164" spans="2:28" ht="21.75" x14ac:dyDescent="0.25">
      <c r="B164" s="255" t="s">
        <v>46</v>
      </c>
      <c r="C164" s="256" t="s">
        <v>306</v>
      </c>
      <c r="D164" s="256"/>
      <c r="E164" s="59"/>
      <c r="F164" s="59"/>
      <c r="G164" s="59"/>
      <c r="H164" s="59"/>
      <c r="I164" s="59"/>
      <c r="J164" s="59"/>
      <c r="K164" s="59"/>
      <c r="L164" s="59"/>
      <c r="M164" s="59"/>
      <c r="N164" s="59"/>
      <c r="O164" s="59"/>
      <c r="P164" s="59"/>
      <c r="Q164" s="59"/>
      <c r="R164" s="59"/>
      <c r="S164" s="59"/>
      <c r="T164" s="59"/>
      <c r="U164" s="59"/>
      <c r="V164" s="59"/>
      <c r="W164" s="24"/>
      <c r="X164" s="24"/>
      <c r="Y164" s="24"/>
      <c r="Z164" s="24"/>
      <c r="AA164" s="68"/>
      <c r="AB164" s="69"/>
    </row>
    <row r="165" spans="2:28" ht="32.25" customHeight="1" x14ac:dyDescent="0.25">
      <c r="B165" s="267" t="s">
        <v>444</v>
      </c>
      <c r="C165" s="257" t="s">
        <v>307</v>
      </c>
      <c r="D165" s="260"/>
      <c r="E165" s="73"/>
      <c r="F165" s="73"/>
      <c r="G165" s="73"/>
      <c r="H165" s="59"/>
      <c r="I165" s="59"/>
      <c r="J165" s="59"/>
      <c r="K165" s="59"/>
      <c r="L165" s="59"/>
      <c r="M165" s="59"/>
      <c r="N165" s="59"/>
      <c r="O165" s="59"/>
      <c r="P165" s="59"/>
      <c r="Q165" s="59"/>
      <c r="R165" s="59"/>
      <c r="S165" s="59"/>
      <c r="T165" s="59"/>
      <c r="U165" s="59"/>
      <c r="V165" s="59"/>
      <c r="W165" s="70"/>
      <c r="X165" s="70"/>
      <c r="Y165" s="70"/>
      <c r="Z165" s="70"/>
      <c r="AA165" s="350"/>
      <c r="AB165" s="351"/>
    </row>
    <row r="166" spans="2:28" ht="15" customHeight="1" x14ac:dyDescent="0.25">
      <c r="B166" s="254" t="s">
        <v>49</v>
      </c>
      <c r="C166" s="258" t="s">
        <v>308</v>
      </c>
      <c r="D166" s="258"/>
      <c r="E166" s="64"/>
      <c r="F166" s="64"/>
      <c r="G166" s="64"/>
      <c r="H166" s="59"/>
      <c r="I166" s="59"/>
      <c r="J166" s="59"/>
      <c r="K166" s="59"/>
      <c r="L166" s="59"/>
      <c r="M166" s="59"/>
      <c r="N166" s="59"/>
      <c r="O166" s="59"/>
      <c r="P166" s="59"/>
      <c r="Q166" s="59"/>
      <c r="R166" s="59"/>
      <c r="S166" s="59"/>
      <c r="T166" s="59"/>
      <c r="U166" s="59"/>
      <c r="V166" s="59"/>
      <c r="W166" s="24"/>
      <c r="X166" s="24"/>
      <c r="Y166" s="24"/>
      <c r="Z166" s="24"/>
      <c r="AA166" s="350"/>
      <c r="AB166" s="351"/>
    </row>
    <row r="167" spans="2:28" ht="21.75" x14ac:dyDescent="0.25">
      <c r="B167" s="254" t="s">
        <v>51</v>
      </c>
      <c r="C167" s="258" t="s">
        <v>309</v>
      </c>
      <c r="D167" s="261"/>
      <c r="E167" s="64"/>
      <c r="F167" s="64"/>
      <c r="G167" s="64"/>
      <c r="H167" s="59"/>
      <c r="I167" s="59"/>
      <c r="J167" s="59"/>
      <c r="K167" s="59"/>
      <c r="L167" s="59"/>
      <c r="M167" s="59"/>
      <c r="N167" s="59"/>
      <c r="O167" s="59"/>
      <c r="P167" s="59"/>
      <c r="Q167" s="59"/>
      <c r="R167" s="59"/>
      <c r="S167" s="59"/>
      <c r="T167" s="59"/>
      <c r="U167" s="59"/>
      <c r="V167" s="59"/>
      <c r="W167" s="24"/>
      <c r="X167" s="24"/>
      <c r="Y167" s="24"/>
      <c r="Z167" s="24"/>
      <c r="AA167" s="350"/>
      <c r="AB167" s="351"/>
    </row>
    <row r="168" spans="2:28" ht="21.75" x14ac:dyDescent="0.25">
      <c r="B168" s="254" t="s">
        <v>53</v>
      </c>
      <c r="C168" s="258" t="s">
        <v>310</v>
      </c>
      <c r="D168" s="262"/>
      <c r="E168" s="64"/>
      <c r="F168" s="64"/>
      <c r="G168" s="64"/>
      <c r="H168" s="59"/>
      <c r="I168" s="59"/>
      <c r="J168" s="59"/>
      <c r="K168" s="59"/>
      <c r="L168" s="59"/>
      <c r="M168" s="59"/>
      <c r="N168" s="59"/>
      <c r="O168" s="59"/>
      <c r="P168" s="59"/>
      <c r="Q168" s="59"/>
      <c r="R168" s="59"/>
      <c r="S168" s="59"/>
      <c r="T168" s="59"/>
      <c r="U168" s="59"/>
      <c r="V168" s="59"/>
      <c r="W168" s="24"/>
      <c r="X168" s="24"/>
      <c r="Y168" s="24"/>
      <c r="Z168" s="24"/>
      <c r="AA168" s="350"/>
      <c r="AB168" s="351"/>
    </row>
    <row r="169" spans="2:28" ht="21.75" x14ac:dyDescent="0.6">
      <c r="B169" s="254" t="s">
        <v>55</v>
      </c>
      <c r="C169" s="258" t="s">
        <v>488</v>
      </c>
      <c r="D169" s="263"/>
      <c r="E169" s="59"/>
      <c r="F169" s="59"/>
      <c r="G169" s="59"/>
      <c r="H169" s="59"/>
      <c r="I169" s="59"/>
      <c r="J169" s="59"/>
      <c r="K169" s="59"/>
      <c r="L169" s="59"/>
      <c r="M169" s="59"/>
      <c r="N169" s="59"/>
      <c r="O169" s="59"/>
      <c r="P169" s="59"/>
      <c r="Q169" s="59"/>
      <c r="R169" s="59"/>
      <c r="S169" s="59"/>
      <c r="T169" s="59"/>
      <c r="U169" s="59"/>
      <c r="V169" s="59"/>
      <c r="W169" s="24"/>
      <c r="X169" s="24"/>
      <c r="Y169" s="24"/>
      <c r="Z169" s="24"/>
      <c r="AA169" s="350"/>
      <c r="AB169" s="351"/>
    </row>
    <row r="170" spans="2:28" ht="21.75" x14ac:dyDescent="0.6">
      <c r="B170" s="319" t="s">
        <v>489</v>
      </c>
      <c r="C170" s="320"/>
      <c r="D170" s="264"/>
      <c r="E170" s="61"/>
      <c r="F170" s="61"/>
      <c r="G170" s="61"/>
      <c r="H170" s="61"/>
      <c r="I170" s="61"/>
      <c r="J170" s="61"/>
      <c r="K170" s="61"/>
      <c r="L170" s="61"/>
      <c r="M170" s="61"/>
      <c r="N170" s="61"/>
      <c r="O170" s="61"/>
      <c r="P170" s="61"/>
      <c r="Q170" s="61"/>
      <c r="R170" s="61"/>
      <c r="S170" s="61"/>
      <c r="T170" s="61"/>
      <c r="U170" s="61"/>
      <c r="V170" s="61"/>
      <c r="W170" s="24"/>
      <c r="X170" s="24"/>
      <c r="Y170" s="24"/>
      <c r="Z170" s="24"/>
      <c r="AA170" s="330"/>
      <c r="AB170" s="331"/>
    </row>
    <row r="171" spans="2:28" ht="19.5" x14ac:dyDescent="0.55000000000000004">
      <c r="B171" s="332"/>
      <c r="C171" s="333"/>
      <c r="D171" s="334"/>
      <c r="E171" s="335" t="s">
        <v>56</v>
      </c>
      <c r="F171" s="336"/>
      <c r="G171" s="336"/>
      <c r="H171" s="336"/>
      <c r="I171" s="336"/>
      <c r="J171" s="336"/>
      <c r="K171" s="336"/>
      <c r="L171" s="336"/>
      <c r="M171" s="336"/>
      <c r="N171" s="336"/>
      <c r="O171" s="336"/>
      <c r="P171" s="336"/>
      <c r="Q171" s="336"/>
      <c r="R171" s="336"/>
      <c r="S171" s="336"/>
      <c r="T171" s="336"/>
      <c r="U171" s="336"/>
      <c r="V171" s="336"/>
      <c r="W171" s="336"/>
      <c r="X171" s="336"/>
      <c r="Y171" s="336"/>
      <c r="Z171" s="336"/>
      <c r="AA171" s="336"/>
      <c r="AB171" s="337"/>
    </row>
    <row r="172" spans="2:28" ht="21.75" x14ac:dyDescent="0.25">
      <c r="B172" s="338" t="s">
        <v>57</v>
      </c>
      <c r="C172" s="338" t="s">
        <v>58</v>
      </c>
      <c r="D172" s="338" t="s">
        <v>59</v>
      </c>
      <c r="E172" s="340" t="s">
        <v>60</v>
      </c>
      <c r="F172" s="340" t="s">
        <v>61</v>
      </c>
      <c r="G172" s="340" t="s">
        <v>62</v>
      </c>
      <c r="H172" s="340" t="s">
        <v>11</v>
      </c>
      <c r="I172" s="340" t="s">
        <v>63</v>
      </c>
      <c r="J172" s="342" t="s">
        <v>64</v>
      </c>
      <c r="K172" s="343"/>
      <c r="L172" s="343"/>
      <c r="M172" s="343"/>
      <c r="N172" s="343"/>
      <c r="O172" s="343"/>
      <c r="P172" s="343"/>
      <c r="Q172" s="343"/>
      <c r="R172" s="343"/>
      <c r="S172" s="343"/>
      <c r="T172" s="343"/>
      <c r="U172" s="343"/>
      <c r="V172" s="344"/>
      <c r="W172" s="345" t="s">
        <v>65</v>
      </c>
      <c r="X172" s="346"/>
      <c r="Y172" s="346"/>
      <c r="Z172" s="347"/>
      <c r="AA172" s="348" t="s">
        <v>175</v>
      </c>
      <c r="AB172" s="339" t="s">
        <v>67</v>
      </c>
    </row>
    <row r="173" spans="2:28" ht="21.75" x14ac:dyDescent="0.25">
      <c r="B173" s="339"/>
      <c r="C173" s="339"/>
      <c r="D173" s="339"/>
      <c r="E173" s="341"/>
      <c r="F173" s="341"/>
      <c r="G173" s="341"/>
      <c r="H173" s="341"/>
      <c r="I173" s="341"/>
      <c r="J173" s="310" t="s">
        <v>68</v>
      </c>
      <c r="K173" s="313" t="s">
        <v>69</v>
      </c>
      <c r="L173" s="313"/>
      <c r="M173" s="313"/>
      <c r="N173" s="313"/>
      <c r="O173" s="313"/>
      <c r="P173" s="313"/>
      <c r="Q173" s="313"/>
      <c r="R173" s="313"/>
      <c r="S173" s="313"/>
      <c r="T173" s="313"/>
      <c r="U173" s="313"/>
      <c r="V173" s="314"/>
      <c r="W173" s="345"/>
      <c r="X173" s="346"/>
      <c r="Y173" s="346"/>
      <c r="Z173" s="347"/>
      <c r="AA173" s="348"/>
      <c r="AB173" s="339"/>
    </row>
    <row r="174" spans="2:28" ht="21.75" x14ac:dyDescent="0.25">
      <c r="B174" s="339"/>
      <c r="C174" s="339"/>
      <c r="D174" s="339"/>
      <c r="E174" s="341"/>
      <c r="F174" s="341"/>
      <c r="G174" s="341"/>
      <c r="H174" s="341"/>
      <c r="I174" s="341"/>
      <c r="J174" s="311"/>
      <c r="K174" s="315" t="s">
        <v>70</v>
      </c>
      <c r="L174" s="315"/>
      <c r="M174" s="315"/>
      <c r="N174" s="315" t="s">
        <v>71</v>
      </c>
      <c r="O174" s="315"/>
      <c r="P174" s="315"/>
      <c r="Q174" s="316" t="s">
        <v>72</v>
      </c>
      <c r="R174" s="317"/>
      <c r="S174" s="318"/>
      <c r="T174" s="316" t="s">
        <v>73</v>
      </c>
      <c r="U174" s="317"/>
      <c r="V174" s="318"/>
      <c r="W174" s="342"/>
      <c r="X174" s="343"/>
      <c r="Y174" s="343"/>
      <c r="Z174" s="344"/>
      <c r="AA174" s="349"/>
      <c r="AB174" s="339"/>
    </row>
    <row r="175" spans="2:28" ht="87" x14ac:dyDescent="0.25">
      <c r="B175" s="339"/>
      <c r="C175" s="339"/>
      <c r="D175" s="340"/>
      <c r="E175" s="341"/>
      <c r="F175" s="341"/>
      <c r="G175" s="341"/>
      <c r="H175" s="341"/>
      <c r="I175" s="341"/>
      <c r="J175" s="312"/>
      <c r="K175" s="202" t="s">
        <v>74</v>
      </c>
      <c r="L175" s="202" t="s">
        <v>75</v>
      </c>
      <c r="M175" s="202" t="s">
        <v>76</v>
      </c>
      <c r="N175" s="202" t="s">
        <v>77</v>
      </c>
      <c r="O175" s="200" t="s">
        <v>78</v>
      </c>
      <c r="P175" s="202" t="s">
        <v>79</v>
      </c>
      <c r="Q175" s="202" t="s">
        <v>80</v>
      </c>
      <c r="R175" s="202" t="s">
        <v>81</v>
      </c>
      <c r="S175" s="202" t="s">
        <v>82</v>
      </c>
      <c r="T175" s="200" t="s">
        <v>83</v>
      </c>
      <c r="U175" s="200" t="s">
        <v>84</v>
      </c>
      <c r="V175" s="200" t="s">
        <v>85</v>
      </c>
      <c r="W175" s="201" t="s">
        <v>86</v>
      </c>
      <c r="X175" s="201" t="s">
        <v>87</v>
      </c>
      <c r="Y175" s="201" t="s">
        <v>88</v>
      </c>
      <c r="Z175" s="201" t="s">
        <v>89</v>
      </c>
      <c r="AA175" s="200" t="s">
        <v>90</v>
      </c>
      <c r="AB175" s="340"/>
    </row>
    <row r="176" spans="2:28" ht="107.25" customHeight="1" x14ac:dyDescent="0.25">
      <c r="B176" s="327" t="s">
        <v>490</v>
      </c>
      <c r="C176" s="307" t="s">
        <v>311</v>
      </c>
      <c r="D176" s="151" t="s">
        <v>209</v>
      </c>
      <c r="E176" s="286" t="s">
        <v>312</v>
      </c>
      <c r="F176" s="211"/>
      <c r="G176" s="95" t="s">
        <v>129</v>
      </c>
      <c r="H176" s="79" t="s">
        <v>313</v>
      </c>
      <c r="I176" s="79" t="s">
        <v>314</v>
      </c>
      <c r="J176" s="79">
        <v>6</v>
      </c>
      <c r="K176" s="79"/>
      <c r="L176" s="79">
        <v>1</v>
      </c>
      <c r="M176" s="79"/>
      <c r="N176" s="79"/>
      <c r="O176" s="79">
        <v>2</v>
      </c>
      <c r="P176" s="79"/>
      <c r="Q176" s="79"/>
      <c r="R176" s="79">
        <v>1</v>
      </c>
      <c r="S176" s="79"/>
      <c r="T176" s="79"/>
      <c r="U176" s="79">
        <v>2</v>
      </c>
      <c r="V176" s="79"/>
      <c r="W176" s="82" t="e">
        <f>SUM(#REF!)</f>
        <v>#REF!</v>
      </c>
      <c r="X176" s="81" t="s">
        <v>258</v>
      </c>
      <c r="Y176" s="196"/>
      <c r="Z176" s="196"/>
      <c r="AA176" s="218">
        <v>7000000</v>
      </c>
      <c r="AB176" s="157" t="s">
        <v>315</v>
      </c>
    </row>
    <row r="177" spans="2:28" ht="172.5" customHeight="1" x14ac:dyDescent="0.25">
      <c r="B177" s="328"/>
      <c r="C177" s="308"/>
      <c r="D177" s="151" t="s">
        <v>96</v>
      </c>
      <c r="E177" s="246" t="s">
        <v>316</v>
      </c>
      <c r="F177" s="211"/>
      <c r="G177" s="79" t="s">
        <v>129</v>
      </c>
      <c r="H177" s="79" t="s">
        <v>317</v>
      </c>
      <c r="I177" s="79" t="s">
        <v>318</v>
      </c>
      <c r="J177" s="79">
        <v>15</v>
      </c>
      <c r="K177" s="79"/>
      <c r="L177" s="79">
        <v>2</v>
      </c>
      <c r="M177" s="79"/>
      <c r="N177" s="79"/>
      <c r="O177" s="79">
        <v>2</v>
      </c>
      <c r="P177" s="79">
        <v>6</v>
      </c>
      <c r="Q177" s="79"/>
      <c r="R177" s="79"/>
      <c r="S177" s="79">
        <v>2</v>
      </c>
      <c r="T177" s="79"/>
      <c r="U177" s="79"/>
      <c r="V177" s="79">
        <v>3</v>
      </c>
      <c r="W177" s="80" t="e">
        <f>SUM(#REF!)</f>
        <v>#REF!</v>
      </c>
      <c r="X177" s="81" t="s">
        <v>258</v>
      </c>
      <c r="Y177" s="197"/>
      <c r="Z177" s="197"/>
      <c r="AA177" s="218">
        <v>5700000</v>
      </c>
      <c r="AB177" s="157" t="s">
        <v>319</v>
      </c>
    </row>
    <row r="178" spans="2:28" ht="192.75" customHeight="1" x14ac:dyDescent="0.25">
      <c r="B178" s="328"/>
      <c r="C178" s="308"/>
      <c r="D178" s="151" t="s">
        <v>320</v>
      </c>
      <c r="E178" s="286" t="s">
        <v>491</v>
      </c>
      <c r="F178" s="211"/>
      <c r="G178" s="79" t="s">
        <v>129</v>
      </c>
      <c r="H178" s="79" t="s">
        <v>321</v>
      </c>
      <c r="I178" s="79" t="s">
        <v>322</v>
      </c>
      <c r="J178" s="79">
        <v>2</v>
      </c>
      <c r="K178" s="79"/>
      <c r="L178" s="79"/>
      <c r="M178" s="79"/>
      <c r="N178" s="79"/>
      <c r="O178" s="79"/>
      <c r="P178" s="79"/>
      <c r="Q178" s="79"/>
      <c r="R178" s="79"/>
      <c r="S178" s="79"/>
      <c r="T178" s="79"/>
      <c r="U178" s="79"/>
      <c r="V178" s="79">
        <v>2</v>
      </c>
      <c r="W178" s="82">
        <v>0</v>
      </c>
      <c r="X178" s="81" t="s">
        <v>323</v>
      </c>
      <c r="Y178" s="196"/>
      <c r="Z178" s="196"/>
      <c r="AA178" s="218">
        <v>4500000</v>
      </c>
      <c r="AB178" s="157" t="s">
        <v>324</v>
      </c>
    </row>
    <row r="179" spans="2:28" ht="114.75" customHeight="1" x14ac:dyDescent="0.25">
      <c r="B179" s="328"/>
      <c r="C179" s="308"/>
      <c r="D179" s="151" t="s">
        <v>137</v>
      </c>
      <c r="E179" s="246" t="s">
        <v>492</v>
      </c>
      <c r="F179" s="211"/>
      <c r="G179" s="79" t="s">
        <v>129</v>
      </c>
      <c r="H179" s="79" t="s">
        <v>325</v>
      </c>
      <c r="I179" s="79" t="s">
        <v>326</v>
      </c>
      <c r="J179" s="79">
        <v>4</v>
      </c>
      <c r="K179" s="79"/>
      <c r="L179" s="79">
        <v>1</v>
      </c>
      <c r="M179" s="79"/>
      <c r="N179" s="79"/>
      <c r="O179" s="79">
        <v>1</v>
      </c>
      <c r="P179" s="79"/>
      <c r="Q179" s="79"/>
      <c r="R179" s="79">
        <v>1</v>
      </c>
      <c r="S179" s="79"/>
      <c r="T179" s="79"/>
      <c r="U179" s="79">
        <v>1</v>
      </c>
      <c r="V179" s="79"/>
      <c r="W179" s="82"/>
      <c r="X179" s="81"/>
      <c r="Y179" s="196"/>
      <c r="Z179" s="196"/>
      <c r="AA179" s="218">
        <v>2500000</v>
      </c>
      <c r="AB179" s="157" t="s">
        <v>315</v>
      </c>
    </row>
    <row r="180" spans="2:28" ht="186" customHeight="1" x14ac:dyDescent="0.25">
      <c r="B180" s="328"/>
      <c r="C180" s="308"/>
      <c r="D180" s="151" t="s">
        <v>189</v>
      </c>
      <c r="E180" s="246" t="s">
        <v>493</v>
      </c>
      <c r="F180" s="211"/>
      <c r="G180" s="79" t="s">
        <v>129</v>
      </c>
      <c r="H180" s="79" t="s">
        <v>327</v>
      </c>
      <c r="I180" s="79" t="s">
        <v>328</v>
      </c>
      <c r="J180" s="79">
        <v>3</v>
      </c>
      <c r="K180" s="79"/>
      <c r="L180" s="79">
        <v>1</v>
      </c>
      <c r="M180" s="79"/>
      <c r="N180" s="79"/>
      <c r="O180" s="79">
        <v>1</v>
      </c>
      <c r="P180" s="79"/>
      <c r="Q180" s="79"/>
      <c r="R180" s="79">
        <v>1</v>
      </c>
      <c r="S180" s="79"/>
      <c r="T180" s="79"/>
      <c r="U180" s="79"/>
      <c r="V180" s="79"/>
      <c r="W180" s="82"/>
      <c r="X180" s="81"/>
      <c r="Y180" s="196"/>
      <c r="Z180" s="196"/>
      <c r="AA180" s="218">
        <v>2500000</v>
      </c>
      <c r="AB180" s="157" t="s">
        <v>324</v>
      </c>
    </row>
    <row r="181" spans="2:28" ht="162" customHeight="1" x14ac:dyDescent="0.25">
      <c r="B181" s="329"/>
      <c r="C181" s="309"/>
      <c r="D181" s="151" t="s">
        <v>192</v>
      </c>
      <c r="E181" s="285" t="s">
        <v>329</v>
      </c>
      <c r="F181" s="211"/>
      <c r="G181" s="79" t="s">
        <v>129</v>
      </c>
      <c r="H181" s="79" t="s">
        <v>330</v>
      </c>
      <c r="I181" s="79" t="s">
        <v>331</v>
      </c>
      <c r="J181" s="79">
        <v>1</v>
      </c>
      <c r="K181" s="79"/>
      <c r="L181" s="79"/>
      <c r="M181" s="79"/>
      <c r="N181" s="79"/>
      <c r="O181" s="79"/>
      <c r="P181" s="79"/>
      <c r="Q181" s="79"/>
      <c r="R181" s="79"/>
      <c r="S181" s="79"/>
      <c r="T181" s="79"/>
      <c r="U181" s="79">
        <v>1</v>
      </c>
      <c r="V181" s="79"/>
      <c r="W181" s="82" t="e">
        <f>SUM(#REF!)</f>
        <v>#REF!</v>
      </c>
      <c r="X181" s="81" t="s">
        <v>323</v>
      </c>
      <c r="Y181" s="197"/>
      <c r="Z181" s="197"/>
      <c r="AA181" s="218">
        <v>3500000</v>
      </c>
      <c r="AB181" s="157" t="s">
        <v>332</v>
      </c>
    </row>
    <row r="182" spans="2:28" ht="172.5" customHeight="1" x14ac:dyDescent="0.25">
      <c r="B182" s="324"/>
      <c r="C182" s="307" t="s">
        <v>333</v>
      </c>
      <c r="D182" s="151" t="s">
        <v>209</v>
      </c>
      <c r="E182" s="247" t="s">
        <v>334</v>
      </c>
      <c r="F182" s="211"/>
      <c r="G182" s="232" t="s">
        <v>335</v>
      </c>
      <c r="H182" s="119" t="s">
        <v>336</v>
      </c>
      <c r="I182" s="119" t="s">
        <v>337</v>
      </c>
      <c r="J182" s="174">
        <v>1</v>
      </c>
      <c r="K182" s="175"/>
      <c r="L182" s="175"/>
      <c r="M182" s="175"/>
      <c r="N182" s="174">
        <v>0.1</v>
      </c>
      <c r="O182" s="174">
        <v>0.5</v>
      </c>
      <c r="P182" s="174">
        <v>0.4</v>
      </c>
      <c r="Q182" s="175"/>
      <c r="R182" s="175"/>
      <c r="S182" s="175"/>
      <c r="T182" s="175"/>
      <c r="U182" s="175"/>
      <c r="V182" s="175">
        <v>25</v>
      </c>
      <c r="W182" s="83" t="e">
        <f>#REF!+#REF!</f>
        <v>#REF!</v>
      </c>
      <c r="X182" s="85" t="s">
        <v>338</v>
      </c>
      <c r="Y182" s="197"/>
      <c r="Z182" s="197"/>
      <c r="AA182" s="276">
        <v>9861000</v>
      </c>
      <c r="AB182" s="124" t="s">
        <v>338</v>
      </c>
    </row>
    <row r="183" spans="2:28" ht="111" customHeight="1" x14ac:dyDescent="0.25">
      <c r="B183" s="325"/>
      <c r="C183" s="308"/>
      <c r="D183" s="151" t="s">
        <v>96</v>
      </c>
      <c r="E183" s="247" t="s">
        <v>339</v>
      </c>
      <c r="F183" s="211"/>
      <c r="G183" s="212" t="s">
        <v>182</v>
      </c>
      <c r="H183" s="124" t="s">
        <v>340</v>
      </c>
      <c r="I183" s="119" t="s">
        <v>337</v>
      </c>
      <c r="J183" s="126">
        <v>1</v>
      </c>
      <c r="K183" s="124"/>
      <c r="L183" s="176"/>
      <c r="M183" s="176"/>
      <c r="N183" s="176"/>
      <c r="O183" s="176"/>
      <c r="P183" s="176"/>
      <c r="Q183" s="176"/>
      <c r="R183" s="176"/>
      <c r="S183" s="176"/>
      <c r="T183" s="176"/>
      <c r="U183" s="177">
        <v>1</v>
      </c>
      <c r="V183" s="176"/>
      <c r="W183" s="84" t="s">
        <v>341</v>
      </c>
      <c r="X183" s="85" t="s">
        <v>494</v>
      </c>
      <c r="Y183" s="196"/>
      <c r="Z183" s="196"/>
      <c r="AA183" s="276">
        <v>1000000</v>
      </c>
      <c r="AB183" s="124" t="s">
        <v>495</v>
      </c>
    </row>
    <row r="184" spans="2:28" ht="256.5" customHeight="1" x14ac:dyDescent="0.25">
      <c r="B184" s="325"/>
      <c r="C184" s="308"/>
      <c r="D184" s="151" t="s">
        <v>100</v>
      </c>
      <c r="E184" s="284" t="s">
        <v>342</v>
      </c>
      <c r="F184" s="211"/>
      <c r="G184" s="212" t="s">
        <v>343</v>
      </c>
      <c r="H184" s="176" t="s">
        <v>340</v>
      </c>
      <c r="I184" s="119" t="s">
        <v>337</v>
      </c>
      <c r="J184" s="126">
        <v>1</v>
      </c>
      <c r="K184" s="171"/>
      <c r="L184" s="172"/>
      <c r="M184" s="172"/>
      <c r="N184" s="172"/>
      <c r="O184" s="172"/>
      <c r="P184" s="172"/>
      <c r="Q184" s="173">
        <v>0.5</v>
      </c>
      <c r="R184" s="173">
        <v>0.5</v>
      </c>
      <c r="S184" s="173"/>
      <c r="T184" s="172"/>
      <c r="U184" s="172"/>
      <c r="V184" s="172"/>
      <c r="W184" s="84" t="s">
        <v>344</v>
      </c>
      <c r="X184" s="85" t="s">
        <v>494</v>
      </c>
      <c r="Y184" s="196"/>
      <c r="Z184" s="196"/>
      <c r="AA184" s="276">
        <v>610000</v>
      </c>
      <c r="AB184" s="124" t="s">
        <v>345</v>
      </c>
    </row>
    <row r="185" spans="2:28" ht="104.25" customHeight="1" x14ac:dyDescent="0.25">
      <c r="B185" s="325"/>
      <c r="C185" s="308"/>
      <c r="D185" s="151" t="s">
        <v>137</v>
      </c>
      <c r="E185" s="247" t="s">
        <v>346</v>
      </c>
      <c r="F185" s="211"/>
      <c r="G185" s="212" t="s">
        <v>182</v>
      </c>
      <c r="H185" s="124" t="s">
        <v>347</v>
      </c>
      <c r="I185" s="119" t="s">
        <v>337</v>
      </c>
      <c r="J185" s="126">
        <v>1</v>
      </c>
      <c r="K185" s="171"/>
      <c r="L185" s="172"/>
      <c r="M185" s="172"/>
      <c r="N185" s="172"/>
      <c r="O185" s="172"/>
      <c r="P185" s="173">
        <v>0.2</v>
      </c>
      <c r="Q185" s="173">
        <v>0.2</v>
      </c>
      <c r="R185" s="173">
        <v>0.2</v>
      </c>
      <c r="S185" s="173">
        <v>0.1</v>
      </c>
      <c r="T185" s="173">
        <v>0.3</v>
      </c>
      <c r="U185" s="172"/>
      <c r="V185" s="172"/>
      <c r="W185" s="84" t="s">
        <v>348</v>
      </c>
      <c r="X185" s="85" t="s">
        <v>494</v>
      </c>
      <c r="Y185" s="197"/>
      <c r="Z185" s="197"/>
      <c r="AA185" s="276">
        <v>15110000</v>
      </c>
      <c r="AB185" s="124" t="s">
        <v>345</v>
      </c>
    </row>
    <row r="186" spans="2:28" ht="72" customHeight="1" x14ac:dyDescent="0.25">
      <c r="B186" s="325"/>
      <c r="C186" s="308"/>
      <c r="D186" s="151" t="s">
        <v>107</v>
      </c>
      <c r="E186" s="210" t="s">
        <v>349</v>
      </c>
      <c r="F186" s="211"/>
      <c r="G186" s="213" t="s">
        <v>210</v>
      </c>
      <c r="H186" s="178" t="s">
        <v>350</v>
      </c>
      <c r="I186" s="214" t="s">
        <v>337</v>
      </c>
      <c r="J186" s="178">
        <v>1</v>
      </c>
      <c r="K186" s="179"/>
      <c r="L186" s="180"/>
      <c r="M186" s="180"/>
      <c r="N186" s="180"/>
      <c r="O186" s="180"/>
      <c r="P186" s="180"/>
      <c r="Q186" s="180"/>
      <c r="R186" s="180"/>
      <c r="S186" s="180"/>
      <c r="T186" s="180"/>
      <c r="U186" s="180">
        <v>1</v>
      </c>
      <c r="V186" s="180"/>
      <c r="W186" s="92" t="s">
        <v>344</v>
      </c>
      <c r="X186" s="91" t="s">
        <v>494</v>
      </c>
      <c r="Y186" s="197"/>
      <c r="Z186" s="197"/>
      <c r="AA186" s="277">
        <v>500000</v>
      </c>
      <c r="AB186" s="178" t="s">
        <v>495</v>
      </c>
    </row>
    <row r="187" spans="2:28" ht="224.25" customHeight="1" x14ac:dyDescent="0.25">
      <c r="B187" s="325"/>
      <c r="C187" s="308"/>
      <c r="D187" s="188" t="s">
        <v>192</v>
      </c>
      <c r="E187" s="215" t="s">
        <v>351</v>
      </c>
      <c r="G187" s="203" t="s">
        <v>210</v>
      </c>
      <c r="H187" s="178" t="s">
        <v>352</v>
      </c>
      <c r="I187" s="178" t="s">
        <v>337</v>
      </c>
      <c r="J187" s="178">
        <v>1</v>
      </c>
      <c r="K187" s="179"/>
      <c r="L187" s="180"/>
      <c r="M187" s="180"/>
      <c r="N187" s="180"/>
      <c r="O187" s="180"/>
      <c r="P187" s="180"/>
      <c r="Q187" s="180"/>
      <c r="R187" s="180"/>
      <c r="S187" s="180"/>
      <c r="T187" s="180"/>
      <c r="U187" s="180"/>
      <c r="V187" s="180">
        <v>1</v>
      </c>
      <c r="W187" s="93">
        <v>6000000</v>
      </c>
      <c r="X187" s="91" t="s">
        <v>494</v>
      </c>
      <c r="Y187" s="197"/>
      <c r="Z187" s="197"/>
      <c r="AA187" s="278">
        <v>720000</v>
      </c>
      <c r="AB187" s="96" t="s">
        <v>353</v>
      </c>
    </row>
    <row r="188" spans="2:28" ht="85.5" customHeight="1" x14ac:dyDescent="0.25">
      <c r="B188" s="325"/>
      <c r="C188" s="308"/>
      <c r="D188" s="188" t="s">
        <v>354</v>
      </c>
      <c r="E188" s="248" t="s">
        <v>355</v>
      </c>
      <c r="G188" s="216" t="s">
        <v>210</v>
      </c>
      <c r="H188" s="217" t="s">
        <v>350</v>
      </c>
      <c r="I188" s="96" t="s">
        <v>337</v>
      </c>
      <c r="J188" s="181">
        <v>3</v>
      </c>
      <c r="K188" s="171"/>
      <c r="L188" s="172"/>
      <c r="M188" s="172"/>
      <c r="N188" s="172"/>
      <c r="O188" s="172"/>
      <c r="P188" s="172">
        <v>1</v>
      </c>
      <c r="Q188" s="172"/>
      <c r="R188" s="172"/>
      <c r="S188" s="172"/>
      <c r="T188" s="172"/>
      <c r="U188" s="172"/>
      <c r="V188" s="172"/>
      <c r="W188" s="94" t="s">
        <v>356</v>
      </c>
      <c r="X188" s="85" t="s">
        <v>494</v>
      </c>
      <c r="Y188" s="196"/>
      <c r="Z188" s="196"/>
      <c r="AA188" s="218">
        <v>2720000</v>
      </c>
      <c r="AB188" s="96" t="s">
        <v>353</v>
      </c>
    </row>
    <row r="189" spans="2:28" ht="112.5" customHeight="1" x14ac:dyDescent="0.6">
      <c r="B189" s="324"/>
      <c r="C189" s="307" t="s">
        <v>357</v>
      </c>
      <c r="D189" s="321" t="s">
        <v>92</v>
      </c>
      <c r="E189" s="206" t="s">
        <v>358</v>
      </c>
      <c r="F189" s="132"/>
      <c r="G189" s="216" t="s">
        <v>210</v>
      </c>
      <c r="H189" s="119" t="s">
        <v>359</v>
      </c>
      <c r="I189" s="233" t="s">
        <v>95</v>
      </c>
      <c r="J189" s="175">
        <v>60</v>
      </c>
      <c r="K189" s="175">
        <v>5</v>
      </c>
      <c r="L189" s="175">
        <v>5</v>
      </c>
      <c r="M189" s="175">
        <v>5</v>
      </c>
      <c r="N189" s="175">
        <v>5</v>
      </c>
      <c r="O189" s="175">
        <v>5</v>
      </c>
      <c r="P189" s="175">
        <v>5</v>
      </c>
      <c r="Q189" s="175">
        <v>5</v>
      </c>
      <c r="R189" s="175">
        <v>5</v>
      </c>
      <c r="S189" s="175">
        <v>5</v>
      </c>
      <c r="T189" s="175">
        <v>5</v>
      </c>
      <c r="U189" s="175">
        <v>5</v>
      </c>
      <c r="V189" s="175">
        <v>5</v>
      </c>
      <c r="W189" s="207"/>
      <c r="X189" s="86" t="s">
        <v>360</v>
      </c>
      <c r="Y189" s="197"/>
      <c r="Z189" s="197"/>
      <c r="AA189" s="207" t="s">
        <v>95</v>
      </c>
      <c r="AB189" s="241" t="s">
        <v>496</v>
      </c>
    </row>
    <row r="190" spans="2:28" ht="78.75" customHeight="1" x14ac:dyDescent="0.6">
      <c r="B190" s="325"/>
      <c r="C190" s="308"/>
      <c r="D190" s="322"/>
      <c r="E190" s="206" t="s">
        <v>361</v>
      </c>
      <c r="F190" s="132"/>
      <c r="G190" s="216" t="s">
        <v>210</v>
      </c>
      <c r="H190" s="119" t="s">
        <v>362</v>
      </c>
      <c r="I190" s="233" t="s">
        <v>95</v>
      </c>
      <c r="J190" s="175">
        <v>60</v>
      </c>
      <c r="K190" s="175">
        <v>5</v>
      </c>
      <c r="L190" s="175">
        <v>5</v>
      </c>
      <c r="M190" s="175">
        <v>5</v>
      </c>
      <c r="N190" s="175">
        <v>5</v>
      </c>
      <c r="O190" s="175">
        <v>5</v>
      </c>
      <c r="P190" s="175">
        <v>5</v>
      </c>
      <c r="Q190" s="175">
        <v>5</v>
      </c>
      <c r="R190" s="175">
        <v>5</v>
      </c>
      <c r="S190" s="175">
        <v>5</v>
      </c>
      <c r="T190" s="175">
        <v>5</v>
      </c>
      <c r="U190" s="175">
        <v>5</v>
      </c>
      <c r="V190" s="175">
        <v>5</v>
      </c>
      <c r="W190" s="207"/>
      <c r="X190" s="86" t="s">
        <v>363</v>
      </c>
      <c r="Y190" s="197"/>
      <c r="Z190" s="197"/>
      <c r="AA190" s="207" t="s">
        <v>95</v>
      </c>
      <c r="AB190" s="242" t="s">
        <v>497</v>
      </c>
    </row>
    <row r="191" spans="2:28" ht="127.5" customHeight="1" x14ac:dyDescent="0.6">
      <c r="B191" s="325"/>
      <c r="C191" s="308"/>
      <c r="D191" s="321" t="s">
        <v>96</v>
      </c>
      <c r="E191" s="208" t="s">
        <v>364</v>
      </c>
      <c r="F191" s="132"/>
      <c r="G191" s="216" t="s">
        <v>210</v>
      </c>
      <c r="H191" s="119" t="s">
        <v>359</v>
      </c>
      <c r="I191" s="233" t="s">
        <v>95</v>
      </c>
      <c r="J191" s="124">
        <v>15</v>
      </c>
      <c r="K191" s="124">
        <v>1</v>
      </c>
      <c r="L191" s="176">
        <v>1</v>
      </c>
      <c r="M191" s="176">
        <v>2</v>
      </c>
      <c r="N191" s="176">
        <v>2</v>
      </c>
      <c r="O191" s="176">
        <v>1</v>
      </c>
      <c r="P191" s="176">
        <v>2</v>
      </c>
      <c r="Q191" s="176">
        <v>2</v>
      </c>
      <c r="R191" s="176">
        <v>1</v>
      </c>
      <c r="S191" s="176">
        <v>1</v>
      </c>
      <c r="T191" s="176">
        <v>1</v>
      </c>
      <c r="U191" s="176">
        <v>1</v>
      </c>
      <c r="V191" s="176">
        <v>1</v>
      </c>
      <c r="W191" s="176"/>
      <c r="X191" s="176" t="s">
        <v>360</v>
      </c>
      <c r="Y191" s="197"/>
      <c r="Z191" s="197"/>
      <c r="AA191" s="176" t="s">
        <v>95</v>
      </c>
      <c r="AB191" s="242" t="s">
        <v>496</v>
      </c>
    </row>
    <row r="192" spans="2:28" ht="61.5" customHeight="1" x14ac:dyDescent="0.6">
      <c r="B192" s="325"/>
      <c r="C192" s="308"/>
      <c r="D192" s="323"/>
      <c r="E192" s="209" t="s">
        <v>365</v>
      </c>
      <c r="F192" s="132"/>
      <c r="G192" s="216" t="s">
        <v>210</v>
      </c>
      <c r="H192" s="176" t="s">
        <v>366</v>
      </c>
      <c r="I192" s="233" t="s">
        <v>95</v>
      </c>
      <c r="J192" s="124">
        <v>15</v>
      </c>
      <c r="K192" s="124">
        <v>1</v>
      </c>
      <c r="L192" s="176">
        <v>1</v>
      </c>
      <c r="M192" s="176">
        <v>2</v>
      </c>
      <c r="N192" s="176">
        <v>2</v>
      </c>
      <c r="O192" s="176">
        <v>1</v>
      </c>
      <c r="P192" s="176">
        <v>2</v>
      </c>
      <c r="Q192" s="176">
        <v>2</v>
      </c>
      <c r="R192" s="176">
        <v>1</v>
      </c>
      <c r="S192" s="176">
        <v>1</v>
      </c>
      <c r="T192" s="176">
        <v>1</v>
      </c>
      <c r="U192" s="176">
        <v>1</v>
      </c>
      <c r="V192" s="176">
        <v>1</v>
      </c>
      <c r="W192" s="176"/>
      <c r="X192" s="176" t="s">
        <v>363</v>
      </c>
      <c r="Y192" s="197"/>
      <c r="Z192" s="197"/>
      <c r="AA192" s="182" t="s">
        <v>95</v>
      </c>
      <c r="AB192" s="242" t="s">
        <v>498</v>
      </c>
    </row>
    <row r="193" spans="2:28" ht="130.5" customHeight="1" x14ac:dyDescent="0.6">
      <c r="B193" s="325"/>
      <c r="C193" s="308"/>
      <c r="D193" s="321" t="s">
        <v>100</v>
      </c>
      <c r="E193" s="283" t="s">
        <v>367</v>
      </c>
      <c r="F193" s="132"/>
      <c r="G193" s="216" t="s">
        <v>210</v>
      </c>
      <c r="H193" s="124" t="s">
        <v>368</v>
      </c>
      <c r="I193" s="233" t="s">
        <v>95</v>
      </c>
      <c r="J193" s="125" t="s">
        <v>369</v>
      </c>
      <c r="K193" s="124"/>
      <c r="L193" s="176"/>
      <c r="M193" s="176">
        <v>1</v>
      </c>
      <c r="N193" s="186"/>
      <c r="O193" s="176"/>
      <c r="P193" s="186"/>
      <c r="Q193" s="186"/>
      <c r="R193" s="176"/>
      <c r="S193" s="176">
        <v>1</v>
      </c>
      <c r="T193" s="176"/>
      <c r="U193" s="176"/>
      <c r="V193" s="176">
        <v>1</v>
      </c>
      <c r="W193" s="176"/>
      <c r="X193" s="176" t="s">
        <v>370</v>
      </c>
      <c r="Y193" s="197"/>
      <c r="Z193" s="197"/>
      <c r="AA193" s="276">
        <v>195000</v>
      </c>
      <c r="AB193" s="176" t="s">
        <v>370</v>
      </c>
    </row>
    <row r="194" spans="2:28" ht="83.25" customHeight="1" x14ac:dyDescent="0.6">
      <c r="B194" s="325"/>
      <c r="C194" s="308"/>
      <c r="D194" s="323"/>
      <c r="E194" s="209" t="s">
        <v>371</v>
      </c>
      <c r="F194" s="132"/>
      <c r="G194" s="216" t="s">
        <v>210</v>
      </c>
      <c r="H194" s="124" t="s">
        <v>372</v>
      </c>
      <c r="I194" s="233" t="s">
        <v>95</v>
      </c>
      <c r="J194" s="125" t="s">
        <v>373</v>
      </c>
      <c r="K194" s="124"/>
      <c r="L194" s="176"/>
      <c r="M194" s="176"/>
      <c r="N194" s="176"/>
      <c r="O194" s="176"/>
      <c r="P194" s="176">
        <v>1</v>
      </c>
      <c r="Q194" s="186"/>
      <c r="R194" s="176"/>
      <c r="S194" s="186"/>
      <c r="T194" s="186"/>
      <c r="U194" s="176"/>
      <c r="V194" s="124"/>
      <c r="W194" s="176"/>
      <c r="X194" s="176" t="s">
        <v>370</v>
      </c>
      <c r="Y194" s="197"/>
      <c r="Z194" s="197"/>
      <c r="AA194" s="176" t="s">
        <v>95</v>
      </c>
      <c r="AB194" s="176" t="s">
        <v>370</v>
      </c>
    </row>
    <row r="195" spans="2:28" ht="158.25" customHeight="1" x14ac:dyDescent="0.6">
      <c r="B195" s="326"/>
      <c r="C195" s="309"/>
      <c r="D195" s="188" t="s">
        <v>103</v>
      </c>
      <c r="E195" s="209" t="s">
        <v>374</v>
      </c>
      <c r="F195" s="132"/>
      <c r="G195" s="216" t="s">
        <v>210</v>
      </c>
      <c r="H195" s="176" t="s">
        <v>375</v>
      </c>
      <c r="I195" s="233" t="s">
        <v>95</v>
      </c>
      <c r="J195" s="185">
        <v>2</v>
      </c>
      <c r="K195" s="124"/>
      <c r="L195" s="176"/>
      <c r="M195" s="186"/>
      <c r="N195" s="176"/>
      <c r="O195" s="176"/>
      <c r="P195" s="187" t="s">
        <v>373</v>
      </c>
      <c r="Q195" s="176"/>
      <c r="R195" s="176"/>
      <c r="S195" s="176"/>
      <c r="T195" s="176"/>
      <c r="U195" s="176"/>
      <c r="V195" s="176">
        <v>1</v>
      </c>
      <c r="W195" s="184">
        <v>1000000</v>
      </c>
      <c r="X195" s="176" t="s">
        <v>363</v>
      </c>
      <c r="Y195" s="197"/>
      <c r="Z195" s="197"/>
      <c r="AA195" s="276">
        <v>1000000</v>
      </c>
      <c r="AB195" s="242" t="s">
        <v>498</v>
      </c>
    </row>
    <row r="196" spans="2:28" ht="93.75" customHeight="1" x14ac:dyDescent="0.6">
      <c r="B196" s="305"/>
      <c r="C196" s="307" t="s">
        <v>499</v>
      </c>
      <c r="D196" s="151" t="s">
        <v>209</v>
      </c>
      <c r="E196" s="183" t="s">
        <v>376</v>
      </c>
      <c r="F196" s="87" t="s">
        <v>377</v>
      </c>
      <c r="G196" s="203" t="s">
        <v>210</v>
      </c>
      <c r="H196" s="124" t="s">
        <v>378</v>
      </c>
      <c r="I196" s="124" t="s">
        <v>379</v>
      </c>
      <c r="J196" s="96">
        <v>10</v>
      </c>
      <c r="K196" s="96"/>
      <c r="L196" s="97"/>
      <c r="M196" s="97">
        <v>2</v>
      </c>
      <c r="N196" s="97"/>
      <c r="O196" s="97"/>
      <c r="P196" s="97">
        <v>2</v>
      </c>
      <c r="Q196" s="97"/>
      <c r="R196" s="97"/>
      <c r="S196" s="97">
        <v>2</v>
      </c>
      <c r="T196" s="97"/>
      <c r="U196" s="97"/>
      <c r="V196" s="97">
        <v>4</v>
      </c>
      <c r="W196" s="147">
        <v>600000</v>
      </c>
      <c r="X196" s="86" t="s">
        <v>500</v>
      </c>
      <c r="Y196" s="66"/>
      <c r="Z196" s="66"/>
      <c r="AA196" s="275" t="s">
        <v>95</v>
      </c>
      <c r="AB196" s="124" t="s">
        <v>501</v>
      </c>
    </row>
    <row r="197" spans="2:28" ht="99.75" customHeight="1" x14ac:dyDescent="0.6">
      <c r="B197" s="305"/>
      <c r="C197" s="308"/>
      <c r="D197" s="151" t="s">
        <v>96</v>
      </c>
      <c r="E197" s="199" t="s">
        <v>380</v>
      </c>
      <c r="F197" s="89" t="s">
        <v>301</v>
      </c>
      <c r="G197" s="203" t="s">
        <v>210</v>
      </c>
      <c r="H197" s="124" t="s">
        <v>378</v>
      </c>
      <c r="I197" s="124" t="s">
        <v>379</v>
      </c>
      <c r="J197" s="96">
        <v>1</v>
      </c>
      <c r="K197" s="65"/>
      <c r="L197" s="90"/>
      <c r="M197" s="90"/>
      <c r="N197" s="90"/>
      <c r="O197" s="90"/>
      <c r="P197" s="90"/>
      <c r="Q197" s="90"/>
      <c r="R197" s="90"/>
      <c r="S197" s="90"/>
      <c r="T197" s="90"/>
      <c r="U197" s="90"/>
      <c r="V197" s="90">
        <v>1</v>
      </c>
      <c r="W197" s="147">
        <v>3000000</v>
      </c>
      <c r="X197" s="86" t="s">
        <v>500</v>
      </c>
      <c r="Y197" s="24"/>
      <c r="Z197" s="24"/>
      <c r="AA197" s="275" t="s">
        <v>95</v>
      </c>
      <c r="AB197" s="124" t="s">
        <v>501</v>
      </c>
    </row>
    <row r="198" spans="2:28" ht="165.75" customHeight="1" x14ac:dyDescent="0.6">
      <c r="B198" s="305"/>
      <c r="C198" s="308"/>
      <c r="D198" s="151" t="s">
        <v>320</v>
      </c>
      <c r="E198" s="199" t="s">
        <v>381</v>
      </c>
      <c r="F198" s="89"/>
      <c r="G198" s="203" t="s">
        <v>210</v>
      </c>
      <c r="H198" s="124" t="s">
        <v>382</v>
      </c>
      <c r="I198" s="124" t="s">
        <v>383</v>
      </c>
      <c r="J198" s="65">
        <v>1</v>
      </c>
      <c r="K198" s="65"/>
      <c r="L198" s="90"/>
      <c r="M198" s="90"/>
      <c r="N198" s="90"/>
      <c r="O198" s="90">
        <v>1</v>
      </c>
      <c r="P198" s="90"/>
      <c r="Q198" s="90"/>
      <c r="R198" s="90"/>
      <c r="S198" s="90"/>
      <c r="T198" s="90"/>
      <c r="U198" s="90"/>
      <c r="V198" s="90"/>
      <c r="W198" s="147"/>
      <c r="X198" s="86"/>
      <c r="Y198" s="24"/>
      <c r="Z198" s="24"/>
      <c r="AA198" s="275">
        <v>5000000</v>
      </c>
      <c r="AB198" s="124" t="s">
        <v>501</v>
      </c>
    </row>
    <row r="199" spans="2:28" ht="236.25" customHeight="1" x14ac:dyDescent="0.6">
      <c r="B199" s="305"/>
      <c r="C199" s="308"/>
      <c r="D199" s="151" t="s">
        <v>137</v>
      </c>
      <c r="E199" s="199" t="s">
        <v>384</v>
      </c>
      <c r="F199" s="89"/>
      <c r="G199" s="203" t="s">
        <v>210</v>
      </c>
      <c r="H199" s="124" t="s">
        <v>385</v>
      </c>
      <c r="I199" s="119" t="s">
        <v>386</v>
      </c>
      <c r="J199" s="65">
        <v>2</v>
      </c>
      <c r="K199" s="65"/>
      <c r="L199" s="90"/>
      <c r="M199" s="90"/>
      <c r="N199" s="90"/>
      <c r="O199" s="90"/>
      <c r="P199" s="90"/>
      <c r="Q199" s="90"/>
      <c r="R199" s="90"/>
      <c r="S199" s="90"/>
      <c r="T199" s="90">
        <v>2</v>
      </c>
      <c r="U199" s="90"/>
      <c r="V199" s="90"/>
      <c r="W199" s="147"/>
      <c r="X199" s="86"/>
      <c r="Y199" s="24"/>
      <c r="Z199" s="24"/>
      <c r="AA199" s="275">
        <v>1705000</v>
      </c>
      <c r="AB199" s="124" t="s">
        <v>502</v>
      </c>
    </row>
    <row r="200" spans="2:28" ht="107.25" customHeight="1" x14ac:dyDescent="0.6">
      <c r="B200" s="305"/>
      <c r="C200" s="308"/>
      <c r="D200" s="151" t="s">
        <v>189</v>
      </c>
      <c r="E200" s="199" t="s">
        <v>503</v>
      </c>
      <c r="F200" s="89"/>
      <c r="G200" s="203" t="s">
        <v>210</v>
      </c>
      <c r="H200" s="124" t="s">
        <v>387</v>
      </c>
      <c r="I200" s="119" t="s">
        <v>388</v>
      </c>
      <c r="J200" s="96">
        <v>2</v>
      </c>
      <c r="K200" s="65"/>
      <c r="L200" s="90"/>
      <c r="M200" s="90"/>
      <c r="N200" s="90">
        <v>1</v>
      </c>
      <c r="O200" s="90"/>
      <c r="P200" s="90"/>
      <c r="Q200" s="90"/>
      <c r="R200" s="90"/>
      <c r="S200" s="90"/>
      <c r="T200" s="90"/>
      <c r="U200" s="90"/>
      <c r="V200" s="90"/>
      <c r="W200" s="147"/>
      <c r="X200" s="86"/>
      <c r="Y200" s="24"/>
      <c r="Z200" s="24"/>
      <c r="AA200" s="275">
        <v>1000000</v>
      </c>
      <c r="AB200" s="124" t="s">
        <v>502</v>
      </c>
    </row>
    <row r="201" spans="2:28" ht="111" customHeight="1" x14ac:dyDescent="0.6">
      <c r="B201" s="306"/>
      <c r="C201" s="309"/>
      <c r="D201" s="151" t="s">
        <v>192</v>
      </c>
      <c r="E201" s="282" t="s">
        <v>389</v>
      </c>
      <c r="F201" s="88" t="s">
        <v>301</v>
      </c>
      <c r="G201" s="204" t="s">
        <v>210</v>
      </c>
      <c r="H201" s="124" t="s">
        <v>390</v>
      </c>
      <c r="I201" s="205" t="s">
        <v>388</v>
      </c>
      <c r="J201" s="96">
        <v>3</v>
      </c>
      <c r="K201" s="96"/>
      <c r="L201" s="97"/>
      <c r="M201" s="97">
        <v>1</v>
      </c>
      <c r="N201" s="97"/>
      <c r="O201" s="97"/>
      <c r="P201" s="97">
        <v>1</v>
      </c>
      <c r="Q201" s="97"/>
      <c r="R201" s="97"/>
      <c r="S201" s="97"/>
      <c r="T201" s="97"/>
      <c r="U201" s="97"/>
      <c r="V201" s="97">
        <v>1</v>
      </c>
      <c r="W201" s="147">
        <v>2000000</v>
      </c>
      <c r="X201" s="86" t="s">
        <v>500</v>
      </c>
      <c r="Y201" s="24"/>
      <c r="Z201" s="24"/>
      <c r="AA201" s="275">
        <v>1000000</v>
      </c>
      <c r="AB201" s="124" t="s">
        <v>502</v>
      </c>
    </row>
    <row r="202" spans="2:28" ht="21.75" x14ac:dyDescent="0.25">
      <c r="B202" s="255" t="s">
        <v>46</v>
      </c>
      <c r="C202" s="370" t="s">
        <v>47</v>
      </c>
      <c r="D202" s="371"/>
      <c r="E202" s="372"/>
      <c r="F202" s="372"/>
      <c r="G202" s="372"/>
      <c r="H202" s="372"/>
      <c r="I202" s="372"/>
      <c r="J202" s="372"/>
      <c r="K202" s="372"/>
      <c r="L202" s="372"/>
      <c r="M202" s="372"/>
      <c r="N202" s="372"/>
      <c r="O202" s="372"/>
      <c r="P202" s="372"/>
      <c r="Q202" s="372"/>
      <c r="R202" s="372"/>
      <c r="S202" s="372"/>
      <c r="T202" s="372"/>
      <c r="U202" s="372"/>
      <c r="V202" s="372"/>
      <c r="W202" s="372"/>
      <c r="X202" s="372"/>
      <c r="Y202" s="373"/>
      <c r="Z202" s="24"/>
      <c r="AA202" s="68"/>
      <c r="AB202" s="69"/>
    </row>
    <row r="203" spans="2:28" ht="19.5" customHeight="1" x14ac:dyDescent="0.25">
      <c r="B203" s="254" t="s">
        <v>444</v>
      </c>
      <c r="C203" s="374" t="s">
        <v>504</v>
      </c>
      <c r="D203" s="375"/>
      <c r="E203" s="376"/>
      <c r="F203" s="376"/>
      <c r="G203" s="376"/>
      <c r="H203" s="376"/>
      <c r="I203" s="376"/>
      <c r="J203" s="376"/>
      <c r="K203" s="376"/>
      <c r="L203" s="376"/>
      <c r="M203" s="376"/>
      <c r="N203" s="376"/>
      <c r="O203" s="376"/>
      <c r="P203" s="376"/>
      <c r="Q203" s="376"/>
      <c r="R203" s="376"/>
      <c r="S203" s="376"/>
      <c r="T203" s="376"/>
      <c r="U203" s="376"/>
      <c r="V203" s="376"/>
      <c r="W203" s="376"/>
      <c r="X203" s="376"/>
      <c r="Y203" s="377"/>
      <c r="Z203" s="70"/>
      <c r="AA203" s="350"/>
      <c r="AB203" s="351"/>
    </row>
    <row r="204" spans="2:28" ht="21.75" x14ac:dyDescent="0.25">
      <c r="B204" s="254" t="s">
        <v>49</v>
      </c>
      <c r="C204" s="374" t="s">
        <v>505</v>
      </c>
      <c r="D204" s="375"/>
      <c r="E204" s="376"/>
      <c r="F204" s="376"/>
      <c r="G204" s="376"/>
      <c r="H204" s="376"/>
      <c r="I204" s="376"/>
      <c r="J204" s="376"/>
      <c r="K204" s="376"/>
      <c r="L204" s="376"/>
      <c r="M204" s="376"/>
      <c r="N204" s="376"/>
      <c r="O204" s="376"/>
      <c r="P204" s="376"/>
      <c r="Q204" s="376"/>
      <c r="R204" s="376"/>
      <c r="S204" s="376"/>
      <c r="T204" s="376"/>
      <c r="U204" s="376"/>
      <c r="V204" s="376"/>
      <c r="W204" s="376"/>
      <c r="X204" s="376"/>
      <c r="Y204" s="377"/>
      <c r="Z204" s="24"/>
      <c r="AA204" s="350"/>
      <c r="AB204" s="351"/>
    </row>
    <row r="205" spans="2:28" ht="21.75" x14ac:dyDescent="0.25">
      <c r="B205" s="254" t="s">
        <v>51</v>
      </c>
      <c r="C205" s="374" t="s">
        <v>52</v>
      </c>
      <c r="D205" s="375"/>
      <c r="E205" s="376"/>
      <c r="F205" s="376"/>
      <c r="G205" s="376"/>
      <c r="H205" s="376"/>
      <c r="I205" s="376"/>
      <c r="J205" s="376"/>
      <c r="K205" s="376"/>
      <c r="L205" s="376"/>
      <c r="M205" s="376"/>
      <c r="N205" s="376"/>
      <c r="O205" s="376"/>
      <c r="P205" s="376"/>
      <c r="Q205" s="376"/>
      <c r="R205" s="376"/>
      <c r="S205" s="376"/>
      <c r="T205" s="376"/>
      <c r="U205" s="376"/>
      <c r="V205" s="376"/>
      <c r="W205" s="376"/>
      <c r="X205" s="376"/>
      <c r="Y205" s="377"/>
      <c r="Z205" s="24"/>
      <c r="AA205" s="350"/>
      <c r="AB205" s="351"/>
    </row>
    <row r="206" spans="2:28" ht="22.5" thickBot="1" x14ac:dyDescent="0.3">
      <c r="B206" s="254" t="s">
        <v>53</v>
      </c>
      <c r="C206" s="378" t="s">
        <v>506</v>
      </c>
      <c r="D206" s="379"/>
      <c r="E206" s="380"/>
      <c r="F206" s="380"/>
      <c r="G206" s="380"/>
      <c r="H206" s="380"/>
      <c r="I206" s="380"/>
      <c r="J206" s="380"/>
      <c r="K206" s="380"/>
      <c r="L206" s="380"/>
      <c r="M206" s="380"/>
      <c r="N206" s="380"/>
      <c r="O206" s="380"/>
      <c r="P206" s="380"/>
      <c r="Q206" s="380"/>
      <c r="R206" s="380"/>
      <c r="S206" s="380"/>
      <c r="T206" s="380"/>
      <c r="U206" s="380"/>
      <c r="V206" s="380"/>
      <c r="W206" s="380"/>
      <c r="X206" s="380"/>
      <c r="Y206" s="381"/>
      <c r="Z206" s="24"/>
      <c r="AA206" s="350"/>
      <c r="AB206" s="351"/>
    </row>
    <row r="207" spans="2:28" ht="21.75" x14ac:dyDescent="0.6">
      <c r="B207" s="254" t="s">
        <v>55</v>
      </c>
      <c r="C207" s="259" t="s">
        <v>391</v>
      </c>
      <c r="D207" s="263"/>
      <c r="E207" s="251"/>
      <c r="F207" s="251"/>
      <c r="G207" s="251"/>
      <c r="H207" s="251"/>
      <c r="I207" s="251"/>
      <c r="J207" s="251"/>
      <c r="K207" s="251"/>
      <c r="L207" s="251"/>
      <c r="M207" s="251"/>
      <c r="N207" s="251"/>
      <c r="O207" s="251"/>
      <c r="P207" s="251"/>
      <c r="Q207" s="251"/>
      <c r="R207" s="251"/>
      <c r="S207" s="251"/>
      <c r="T207" s="251"/>
      <c r="U207" s="251"/>
      <c r="V207" s="251"/>
      <c r="W207" s="197"/>
      <c r="X207" s="197"/>
      <c r="Y207" s="197"/>
      <c r="Z207" s="24"/>
      <c r="AA207" s="350"/>
      <c r="AB207" s="351"/>
    </row>
    <row r="208" spans="2:28" ht="19.5" customHeight="1" x14ac:dyDescent="0.55000000000000004">
      <c r="B208" s="319" t="s">
        <v>4</v>
      </c>
      <c r="C208" s="320"/>
      <c r="D208" s="63"/>
      <c r="E208" s="61"/>
      <c r="F208" s="61"/>
      <c r="G208" s="61"/>
      <c r="H208" s="61"/>
      <c r="I208" s="61"/>
      <c r="J208" s="61"/>
      <c r="K208" s="61"/>
      <c r="L208" s="61"/>
      <c r="M208" s="61"/>
      <c r="N208" s="61"/>
      <c r="O208" s="61"/>
      <c r="P208" s="61"/>
      <c r="Q208" s="61"/>
      <c r="R208" s="61"/>
      <c r="S208" s="61"/>
      <c r="T208" s="61"/>
      <c r="U208" s="61"/>
      <c r="V208" s="61"/>
      <c r="W208" s="24"/>
      <c r="X208" s="24"/>
      <c r="Y208" s="24"/>
      <c r="Z208" s="24"/>
      <c r="AA208" s="330"/>
      <c r="AB208" s="331"/>
    </row>
    <row r="209" spans="2:28" ht="19.5" x14ac:dyDescent="0.55000000000000004">
      <c r="B209" s="332"/>
      <c r="C209" s="333"/>
      <c r="D209" s="334"/>
      <c r="E209" s="335" t="s">
        <v>56</v>
      </c>
      <c r="F209" s="336"/>
      <c r="G209" s="336"/>
      <c r="H209" s="336"/>
      <c r="I209" s="336"/>
      <c r="J209" s="336"/>
      <c r="K209" s="336"/>
      <c r="L209" s="336"/>
      <c r="M209" s="336"/>
      <c r="N209" s="336"/>
      <c r="O209" s="336"/>
      <c r="P209" s="336"/>
      <c r="Q209" s="336"/>
      <c r="R209" s="336"/>
      <c r="S209" s="336"/>
      <c r="T209" s="336"/>
      <c r="U209" s="336"/>
      <c r="V209" s="336"/>
      <c r="W209" s="336"/>
      <c r="X209" s="336"/>
      <c r="Y209" s="336"/>
      <c r="Z209" s="336"/>
      <c r="AA209" s="336"/>
      <c r="AB209" s="337"/>
    </row>
    <row r="210" spans="2:28" ht="19.5" customHeight="1" x14ac:dyDescent="0.25">
      <c r="B210" s="338" t="s">
        <v>57</v>
      </c>
      <c r="C210" s="338" t="s">
        <v>58</v>
      </c>
      <c r="D210" s="338" t="s">
        <v>59</v>
      </c>
      <c r="E210" s="340" t="s">
        <v>60</v>
      </c>
      <c r="F210" s="340" t="s">
        <v>61</v>
      </c>
      <c r="G210" s="340" t="s">
        <v>62</v>
      </c>
      <c r="H210" s="340" t="s">
        <v>11</v>
      </c>
      <c r="I210" s="340" t="s">
        <v>63</v>
      </c>
      <c r="J210" s="342" t="s">
        <v>64</v>
      </c>
      <c r="K210" s="343"/>
      <c r="L210" s="343"/>
      <c r="M210" s="343"/>
      <c r="N210" s="343"/>
      <c r="O210" s="343"/>
      <c r="P210" s="343"/>
      <c r="Q210" s="343"/>
      <c r="R210" s="343"/>
      <c r="S210" s="343"/>
      <c r="T210" s="343"/>
      <c r="U210" s="343"/>
      <c r="V210" s="344"/>
      <c r="W210" s="345" t="s">
        <v>65</v>
      </c>
      <c r="X210" s="346"/>
      <c r="Y210" s="346"/>
      <c r="Z210" s="347"/>
      <c r="AA210" s="348" t="s">
        <v>392</v>
      </c>
      <c r="AB210" s="339" t="s">
        <v>67</v>
      </c>
    </row>
    <row r="211" spans="2:28" ht="21.75" x14ac:dyDescent="0.25">
      <c r="B211" s="339"/>
      <c r="C211" s="339"/>
      <c r="D211" s="339"/>
      <c r="E211" s="341"/>
      <c r="F211" s="341"/>
      <c r="G211" s="341"/>
      <c r="H211" s="341"/>
      <c r="I211" s="341"/>
      <c r="J211" s="310" t="s">
        <v>68</v>
      </c>
      <c r="K211" s="313" t="s">
        <v>69</v>
      </c>
      <c r="L211" s="313"/>
      <c r="M211" s="313"/>
      <c r="N211" s="313"/>
      <c r="O211" s="313"/>
      <c r="P211" s="313"/>
      <c r="Q211" s="313"/>
      <c r="R211" s="313"/>
      <c r="S211" s="313"/>
      <c r="T211" s="313"/>
      <c r="U211" s="313"/>
      <c r="V211" s="314"/>
      <c r="W211" s="345"/>
      <c r="X211" s="346"/>
      <c r="Y211" s="346"/>
      <c r="Z211" s="347"/>
      <c r="AA211" s="348"/>
      <c r="AB211" s="339"/>
    </row>
    <row r="212" spans="2:28" ht="21.75" x14ac:dyDescent="0.25">
      <c r="B212" s="339"/>
      <c r="C212" s="339"/>
      <c r="D212" s="339"/>
      <c r="E212" s="341"/>
      <c r="F212" s="341"/>
      <c r="G212" s="341"/>
      <c r="H212" s="341"/>
      <c r="I212" s="341"/>
      <c r="J212" s="311"/>
      <c r="K212" s="315" t="s">
        <v>70</v>
      </c>
      <c r="L212" s="315"/>
      <c r="M212" s="315"/>
      <c r="N212" s="315" t="s">
        <v>71</v>
      </c>
      <c r="O212" s="315"/>
      <c r="P212" s="315"/>
      <c r="Q212" s="316" t="s">
        <v>72</v>
      </c>
      <c r="R212" s="317"/>
      <c r="S212" s="318"/>
      <c r="T212" s="316" t="s">
        <v>73</v>
      </c>
      <c r="U212" s="317"/>
      <c r="V212" s="318"/>
      <c r="W212" s="342"/>
      <c r="X212" s="343"/>
      <c r="Y212" s="343"/>
      <c r="Z212" s="344"/>
      <c r="AA212" s="349"/>
      <c r="AB212" s="339"/>
    </row>
    <row r="213" spans="2:28" ht="87" x14ac:dyDescent="0.25">
      <c r="B213" s="340"/>
      <c r="C213" s="339"/>
      <c r="D213" s="340"/>
      <c r="E213" s="341"/>
      <c r="F213" s="341"/>
      <c r="G213" s="341"/>
      <c r="H213" s="341"/>
      <c r="I213" s="341"/>
      <c r="J213" s="312"/>
      <c r="K213" s="202" t="s">
        <v>74</v>
      </c>
      <c r="L213" s="202" t="s">
        <v>75</v>
      </c>
      <c r="M213" s="202" t="s">
        <v>76</v>
      </c>
      <c r="N213" s="202" t="s">
        <v>77</v>
      </c>
      <c r="O213" s="200" t="s">
        <v>78</v>
      </c>
      <c r="P213" s="202" t="s">
        <v>79</v>
      </c>
      <c r="Q213" s="202" t="s">
        <v>80</v>
      </c>
      <c r="R213" s="202" t="s">
        <v>81</v>
      </c>
      <c r="S213" s="202" t="s">
        <v>82</v>
      </c>
      <c r="T213" s="200" t="s">
        <v>83</v>
      </c>
      <c r="U213" s="200" t="s">
        <v>84</v>
      </c>
      <c r="V213" s="200" t="s">
        <v>85</v>
      </c>
      <c r="W213" s="201" t="s">
        <v>86</v>
      </c>
      <c r="X213" s="201" t="s">
        <v>87</v>
      </c>
      <c r="Y213" s="201" t="s">
        <v>88</v>
      </c>
      <c r="Z213" s="201" t="s">
        <v>89</v>
      </c>
      <c r="AA213" s="200" t="s">
        <v>90</v>
      </c>
      <c r="AB213" s="340"/>
    </row>
    <row r="214" spans="2:28" ht="207.75" customHeight="1" x14ac:dyDescent="0.25">
      <c r="B214" s="382"/>
      <c r="C214" s="384" t="s">
        <v>506</v>
      </c>
      <c r="D214" s="149" t="s">
        <v>92</v>
      </c>
      <c r="E214" s="280" t="s">
        <v>393</v>
      </c>
      <c r="F214" s="96" t="s">
        <v>507</v>
      </c>
      <c r="G214" s="96" t="s">
        <v>179</v>
      </c>
      <c r="H214" s="96" t="s">
        <v>507</v>
      </c>
      <c r="I214" s="99" t="s">
        <v>508</v>
      </c>
      <c r="J214" s="115">
        <v>1</v>
      </c>
      <c r="K214" s="97"/>
      <c r="L214" s="97"/>
      <c r="M214" s="97"/>
      <c r="N214" s="97"/>
      <c r="O214" s="97"/>
      <c r="P214" s="97"/>
      <c r="Q214" s="116">
        <v>1</v>
      </c>
      <c r="R214" s="97"/>
      <c r="S214" s="116"/>
      <c r="T214" s="116"/>
      <c r="U214" s="116"/>
      <c r="V214" s="97"/>
      <c r="W214" s="97"/>
      <c r="X214" s="196"/>
      <c r="Y214" s="196"/>
      <c r="Z214" s="196"/>
      <c r="AA214" s="147"/>
      <c r="AB214" s="243" t="s">
        <v>509</v>
      </c>
    </row>
    <row r="215" spans="2:28" ht="123.75" customHeight="1" x14ac:dyDescent="0.25">
      <c r="B215" s="383"/>
      <c r="C215" s="385"/>
      <c r="D215" s="149" t="s">
        <v>96</v>
      </c>
      <c r="E215" s="280" t="s">
        <v>510</v>
      </c>
      <c r="F215" s="96" t="s">
        <v>507</v>
      </c>
      <c r="G215" s="96" t="s">
        <v>179</v>
      </c>
      <c r="H215" s="96" t="s">
        <v>507</v>
      </c>
      <c r="I215" s="99" t="s">
        <v>508</v>
      </c>
      <c r="J215" s="116">
        <v>1</v>
      </c>
      <c r="K215" s="97"/>
      <c r="L215" s="97"/>
      <c r="M215" s="97"/>
      <c r="N215" s="97"/>
      <c r="O215" s="97"/>
      <c r="P215" s="116">
        <v>1</v>
      </c>
      <c r="Q215" s="97"/>
      <c r="R215" s="97"/>
      <c r="S215" s="116"/>
      <c r="T215" s="116"/>
      <c r="U215" s="116"/>
      <c r="V215" s="97"/>
      <c r="W215" s="97"/>
      <c r="X215" s="197"/>
      <c r="Y215" s="197"/>
      <c r="Z215" s="197"/>
      <c r="AA215" s="147"/>
      <c r="AB215" s="243" t="s">
        <v>509</v>
      </c>
    </row>
    <row r="216" spans="2:28" ht="160.5" customHeight="1" x14ac:dyDescent="0.25">
      <c r="B216" s="383"/>
      <c r="C216" s="385"/>
      <c r="D216" s="149" t="s">
        <v>320</v>
      </c>
      <c r="E216" s="230" t="s">
        <v>511</v>
      </c>
      <c r="F216" s="96" t="s">
        <v>512</v>
      </c>
      <c r="G216" s="96" t="s">
        <v>182</v>
      </c>
      <c r="H216" s="96" t="s">
        <v>512</v>
      </c>
      <c r="I216" s="99" t="s">
        <v>513</v>
      </c>
      <c r="J216" s="116">
        <v>1</v>
      </c>
      <c r="K216" s="97"/>
      <c r="L216" s="97"/>
      <c r="M216" s="97"/>
      <c r="N216" s="97"/>
      <c r="O216" s="116">
        <v>1</v>
      </c>
      <c r="P216" s="97"/>
      <c r="Q216" s="97"/>
      <c r="R216" s="97"/>
      <c r="S216" s="116"/>
      <c r="T216" s="116"/>
      <c r="U216" s="116"/>
      <c r="V216" s="97"/>
      <c r="W216" s="97"/>
      <c r="X216" s="197"/>
      <c r="Y216" s="197"/>
      <c r="Z216" s="197"/>
      <c r="AA216" s="147"/>
      <c r="AB216" s="243" t="s">
        <v>509</v>
      </c>
    </row>
    <row r="217" spans="2:28" ht="154.5" customHeight="1" x14ac:dyDescent="0.25">
      <c r="B217" s="383"/>
      <c r="C217" s="385"/>
      <c r="D217" s="149" t="s">
        <v>137</v>
      </c>
      <c r="E217" s="281" t="s">
        <v>514</v>
      </c>
      <c r="F217" s="96" t="s">
        <v>507</v>
      </c>
      <c r="G217" s="96" t="s">
        <v>182</v>
      </c>
      <c r="H217" s="96" t="s">
        <v>507</v>
      </c>
      <c r="I217" s="99" t="s">
        <v>513</v>
      </c>
      <c r="J217" s="116">
        <v>1</v>
      </c>
      <c r="K217" s="97"/>
      <c r="L217" s="97"/>
      <c r="M217" s="97"/>
      <c r="N217" s="97"/>
      <c r="O217" s="116">
        <v>1</v>
      </c>
      <c r="P217" s="97"/>
      <c r="Q217" s="97"/>
      <c r="R217" s="97"/>
      <c r="S217" s="116"/>
      <c r="T217" s="116"/>
      <c r="U217" s="116"/>
      <c r="V217" s="97"/>
      <c r="W217" s="97"/>
      <c r="X217" s="197"/>
      <c r="Y217" s="197"/>
      <c r="Z217" s="197"/>
      <c r="AA217" s="147"/>
      <c r="AB217" s="243" t="s">
        <v>509</v>
      </c>
    </row>
    <row r="218" spans="2:28" ht="92.25" customHeight="1" x14ac:dyDescent="0.25">
      <c r="B218" s="383"/>
      <c r="C218" s="385"/>
      <c r="D218" s="149" t="s">
        <v>189</v>
      </c>
      <c r="E218" s="281" t="s">
        <v>515</v>
      </c>
      <c r="F218" s="96" t="s">
        <v>394</v>
      </c>
      <c r="G218" s="96" t="s">
        <v>182</v>
      </c>
      <c r="H218" s="96" t="s">
        <v>394</v>
      </c>
      <c r="I218" s="96" t="s">
        <v>516</v>
      </c>
      <c r="J218" s="116">
        <v>1</v>
      </c>
      <c r="K218" s="97"/>
      <c r="L218" s="97"/>
      <c r="M218" s="97"/>
      <c r="N218" s="97"/>
      <c r="O218" s="116">
        <v>0.3</v>
      </c>
      <c r="P218" s="116">
        <v>0.3</v>
      </c>
      <c r="Q218" s="116">
        <v>0.3</v>
      </c>
      <c r="R218" s="116">
        <v>0.1</v>
      </c>
      <c r="S218" s="97"/>
      <c r="T218" s="116"/>
      <c r="U218" s="116"/>
      <c r="V218" s="97"/>
      <c r="W218" s="97"/>
      <c r="X218" s="197"/>
      <c r="Y218" s="197"/>
      <c r="Z218" s="197"/>
      <c r="AA218" s="147"/>
      <c r="AB218" s="243" t="s">
        <v>509</v>
      </c>
    </row>
    <row r="219" spans="2:28" ht="129" customHeight="1" x14ac:dyDescent="0.6">
      <c r="B219" s="383"/>
      <c r="C219" s="385"/>
      <c r="D219" s="228" t="s">
        <v>192</v>
      </c>
      <c r="E219" s="198" t="s">
        <v>395</v>
      </c>
      <c r="F219" s="193" t="s">
        <v>396</v>
      </c>
      <c r="G219" s="96" t="s">
        <v>182</v>
      </c>
      <c r="H219" s="193" t="s">
        <v>397</v>
      </c>
      <c r="I219" s="194" t="s">
        <v>517</v>
      </c>
      <c r="J219" s="113">
        <v>1</v>
      </c>
      <c r="K219" s="114"/>
      <c r="L219" s="114"/>
      <c r="M219" s="114"/>
      <c r="N219" s="114"/>
      <c r="O219" s="114"/>
      <c r="P219" s="114"/>
      <c r="Q219" s="116">
        <v>0.2</v>
      </c>
      <c r="R219" s="116">
        <v>0.2</v>
      </c>
      <c r="S219" s="116">
        <v>0.2</v>
      </c>
      <c r="T219" s="116">
        <v>0.2</v>
      </c>
      <c r="U219" s="116">
        <v>0.2</v>
      </c>
      <c r="V219" s="147"/>
      <c r="W219" s="143"/>
      <c r="X219" s="143"/>
      <c r="Y219" s="132"/>
      <c r="Z219" s="132"/>
      <c r="AA219" s="143"/>
      <c r="AB219" s="243" t="s">
        <v>509</v>
      </c>
    </row>
    <row r="220" spans="2:28" ht="159" customHeight="1" x14ac:dyDescent="0.6">
      <c r="B220" s="383"/>
      <c r="C220" s="385"/>
      <c r="D220" s="228" t="s">
        <v>196</v>
      </c>
      <c r="E220" s="198" t="s">
        <v>398</v>
      </c>
      <c r="F220" s="135" t="s">
        <v>399</v>
      </c>
      <c r="G220" s="96" t="s">
        <v>182</v>
      </c>
      <c r="H220" s="135" t="s">
        <v>399</v>
      </c>
      <c r="I220" s="194" t="s">
        <v>517</v>
      </c>
      <c r="J220" s="113">
        <v>0.6</v>
      </c>
      <c r="K220" s="97"/>
      <c r="L220" s="97"/>
      <c r="M220" s="116"/>
      <c r="N220" s="97"/>
      <c r="O220" s="116"/>
      <c r="P220" s="97"/>
      <c r="Q220" s="116">
        <v>0.2</v>
      </c>
      <c r="R220" s="97"/>
      <c r="S220" s="113">
        <v>0.2</v>
      </c>
      <c r="T220" s="113">
        <v>0.1</v>
      </c>
      <c r="U220" s="113">
        <v>0.1</v>
      </c>
      <c r="V220" s="97"/>
      <c r="W220" s="97"/>
      <c r="X220" s="195"/>
      <c r="Y220" s="132"/>
      <c r="Z220" s="132"/>
      <c r="AA220" s="143"/>
      <c r="AB220" s="243" t="s">
        <v>509</v>
      </c>
    </row>
    <row r="221" spans="2:28" ht="103.5" customHeight="1" x14ac:dyDescent="0.6">
      <c r="B221" s="383"/>
      <c r="C221" s="385"/>
      <c r="D221" s="228" t="s">
        <v>279</v>
      </c>
      <c r="E221" s="198" t="s">
        <v>400</v>
      </c>
      <c r="F221" s="135" t="s">
        <v>401</v>
      </c>
      <c r="G221" s="96" t="s">
        <v>182</v>
      </c>
      <c r="H221" s="135" t="s">
        <v>401</v>
      </c>
      <c r="I221" s="194" t="s">
        <v>517</v>
      </c>
      <c r="J221" s="115">
        <v>1</v>
      </c>
      <c r="K221" s="97"/>
      <c r="L221" s="97"/>
      <c r="M221" s="116">
        <v>0.25</v>
      </c>
      <c r="N221" s="97"/>
      <c r="O221" s="116"/>
      <c r="P221" s="116">
        <v>0.25</v>
      </c>
      <c r="Q221" s="116"/>
      <c r="R221" s="116"/>
      <c r="S221" s="97"/>
      <c r="T221" s="97"/>
      <c r="U221" s="113">
        <v>0.25</v>
      </c>
      <c r="V221" s="97"/>
      <c r="W221" s="97"/>
      <c r="X221" s="195"/>
      <c r="Y221" s="132"/>
      <c r="Z221" s="132"/>
      <c r="AA221" s="143"/>
      <c r="AB221" s="243" t="s">
        <v>509</v>
      </c>
    </row>
    <row r="222" spans="2:28" ht="154.5" customHeight="1" x14ac:dyDescent="0.6">
      <c r="B222" s="383"/>
      <c r="C222" s="385"/>
      <c r="D222" s="228" t="s">
        <v>402</v>
      </c>
      <c r="E222" s="198" t="s">
        <v>403</v>
      </c>
      <c r="F222" s="135" t="s">
        <v>404</v>
      </c>
      <c r="G222" s="96" t="s">
        <v>182</v>
      </c>
      <c r="H222" s="135" t="s">
        <v>404</v>
      </c>
      <c r="I222" s="194" t="s">
        <v>517</v>
      </c>
      <c r="J222" s="115">
        <v>0.5</v>
      </c>
      <c r="K222" s="97"/>
      <c r="L222" s="97"/>
      <c r="M222" s="97"/>
      <c r="N222" s="97"/>
      <c r="O222" s="97"/>
      <c r="P222" s="116">
        <v>0.25</v>
      </c>
      <c r="Q222" s="97"/>
      <c r="R222" s="116"/>
      <c r="S222" s="116"/>
      <c r="T222" s="116"/>
      <c r="U222" s="113">
        <v>0.25</v>
      </c>
      <c r="V222" s="97"/>
      <c r="W222" s="97"/>
      <c r="X222" s="195"/>
      <c r="Y222" s="132"/>
      <c r="Z222" s="132"/>
      <c r="AA222" s="143"/>
      <c r="AB222" s="243" t="s">
        <v>509</v>
      </c>
    </row>
    <row r="223" spans="2:28" ht="108" customHeight="1" x14ac:dyDescent="0.6">
      <c r="B223" s="383"/>
      <c r="C223" s="385"/>
      <c r="D223" s="229" t="s">
        <v>405</v>
      </c>
      <c r="E223" s="199" t="s">
        <v>406</v>
      </c>
      <c r="F223" s="104" t="s">
        <v>401</v>
      </c>
      <c r="G223" s="96" t="s">
        <v>179</v>
      </c>
      <c r="H223" s="104" t="s">
        <v>401</v>
      </c>
      <c r="I223" s="104" t="s">
        <v>407</v>
      </c>
      <c r="J223" s="115">
        <v>1</v>
      </c>
      <c r="K223" s="116">
        <v>0.2</v>
      </c>
      <c r="L223" s="116"/>
      <c r="M223" s="116">
        <v>0.2</v>
      </c>
      <c r="N223" s="116"/>
      <c r="O223" s="116"/>
      <c r="P223" s="116">
        <v>0.2</v>
      </c>
      <c r="Q223" s="97"/>
      <c r="R223" s="116"/>
      <c r="S223" s="116">
        <v>0.2</v>
      </c>
      <c r="T223" s="116"/>
      <c r="U223" s="116"/>
      <c r="V223" s="97"/>
      <c r="W223" s="97"/>
      <c r="X223" s="195"/>
      <c r="Y223" s="132"/>
      <c r="Z223" s="132"/>
      <c r="AA223" s="143"/>
      <c r="AB223" s="243" t="s">
        <v>509</v>
      </c>
    </row>
    <row r="224" spans="2:28" x14ac:dyDescent="0.25">
      <c r="B224"/>
      <c r="E224" s="269"/>
      <c r="I224"/>
      <c r="T224" s="9"/>
      <c r="U224" s="9"/>
      <c r="Y224"/>
      <c r="Z224"/>
    </row>
    <row r="225" spans="2:26" x14ac:dyDescent="0.25">
      <c r="B225"/>
      <c r="E225" s="269"/>
      <c r="I225"/>
      <c r="T225" s="9"/>
      <c r="U225" s="9"/>
      <c r="Y225"/>
      <c r="Z225"/>
    </row>
    <row r="226" spans="2:26" x14ac:dyDescent="0.25">
      <c r="B226"/>
      <c r="E226" s="269"/>
      <c r="I226"/>
      <c r="T226" s="9"/>
      <c r="U226" s="9"/>
      <c r="Y226"/>
      <c r="Z226"/>
    </row>
    <row r="227" spans="2:26" x14ac:dyDescent="0.25">
      <c r="B227"/>
      <c r="E227" s="269"/>
      <c r="I227"/>
      <c r="T227" s="9"/>
      <c r="U227" s="9"/>
      <c r="Y227"/>
      <c r="Z227"/>
    </row>
    <row r="228" spans="2:26" x14ac:dyDescent="0.25">
      <c r="B228"/>
      <c r="E228" s="269"/>
      <c r="I228"/>
      <c r="T228" s="9"/>
      <c r="U228" s="9"/>
      <c r="Y228"/>
      <c r="Z228"/>
    </row>
    <row r="229" spans="2:26" x14ac:dyDescent="0.25">
      <c r="B229"/>
      <c r="E229" s="269"/>
      <c r="I229"/>
      <c r="T229" s="9"/>
      <c r="U229" s="9"/>
      <c r="Y229"/>
      <c r="Z229"/>
    </row>
    <row r="230" spans="2:26" x14ac:dyDescent="0.25">
      <c r="B230"/>
      <c r="E230" s="269"/>
      <c r="I230"/>
      <c r="T230" s="9"/>
      <c r="U230" s="9"/>
      <c r="Y230"/>
      <c r="Z230"/>
    </row>
    <row r="231" spans="2:26" x14ac:dyDescent="0.25">
      <c r="B231"/>
      <c r="E231" s="269"/>
      <c r="I231"/>
      <c r="T231" s="9"/>
      <c r="U231" s="9"/>
      <c r="Y231"/>
      <c r="Z231"/>
    </row>
    <row r="232" spans="2:26" x14ac:dyDescent="0.25">
      <c r="B232"/>
      <c r="E232" s="269"/>
      <c r="I232"/>
      <c r="T232" s="9"/>
      <c r="U232" s="9"/>
      <c r="Y232"/>
      <c r="Z232"/>
    </row>
    <row r="233" spans="2:26" x14ac:dyDescent="0.25">
      <c r="B233"/>
      <c r="E233" s="269"/>
      <c r="I233"/>
      <c r="T233" s="9"/>
      <c r="U233" s="9"/>
      <c r="Y233"/>
      <c r="Z233"/>
    </row>
    <row r="234" spans="2:26" x14ac:dyDescent="0.25">
      <c r="B234"/>
      <c r="E234" s="269"/>
      <c r="I234"/>
      <c r="T234" s="9"/>
      <c r="U234" s="9"/>
      <c r="Y234"/>
      <c r="Z234"/>
    </row>
    <row r="235" spans="2:26" x14ac:dyDescent="0.25">
      <c r="B235"/>
      <c r="E235" s="269"/>
      <c r="I235"/>
      <c r="T235" s="9"/>
      <c r="U235" s="9"/>
      <c r="Y235"/>
      <c r="Z235"/>
    </row>
    <row r="236" spans="2:26" x14ac:dyDescent="0.25">
      <c r="B236"/>
      <c r="E236" s="269"/>
      <c r="I236"/>
      <c r="T236" s="9"/>
      <c r="U236" s="9"/>
      <c r="Y236"/>
      <c r="Z236"/>
    </row>
    <row r="237" spans="2:26" x14ac:dyDescent="0.25">
      <c r="B237"/>
      <c r="E237" s="269"/>
      <c r="I237"/>
      <c r="T237" s="9"/>
      <c r="U237" s="9"/>
      <c r="Y237"/>
      <c r="Z237"/>
    </row>
    <row r="238" spans="2:26" x14ac:dyDescent="0.25">
      <c r="B238"/>
      <c r="E238" s="269"/>
      <c r="I238"/>
      <c r="T238" s="9"/>
      <c r="U238" s="9"/>
      <c r="Y238"/>
      <c r="Z238"/>
    </row>
    <row r="239" spans="2:26" x14ac:dyDescent="0.25">
      <c r="B239"/>
      <c r="E239" s="269"/>
      <c r="I239"/>
      <c r="T239" s="9"/>
      <c r="U239" s="9"/>
      <c r="Y239"/>
      <c r="Z239"/>
    </row>
    <row r="240" spans="2:26" x14ac:dyDescent="0.25">
      <c r="B240"/>
      <c r="E240" s="269"/>
      <c r="I240"/>
      <c r="T240" s="9"/>
      <c r="U240" s="9"/>
      <c r="Y240"/>
      <c r="Z240"/>
    </row>
    <row r="241" spans="2:26" x14ac:dyDescent="0.25">
      <c r="B241"/>
      <c r="E241" s="269"/>
      <c r="I241"/>
      <c r="T241" s="9"/>
      <c r="U241" s="9"/>
      <c r="Y241"/>
      <c r="Z241"/>
    </row>
    <row r="242" spans="2:26" x14ac:dyDescent="0.25">
      <c r="B242"/>
      <c r="E242" s="269"/>
      <c r="I242"/>
      <c r="T242" s="9"/>
      <c r="U242" s="9"/>
      <c r="Y242"/>
      <c r="Z242"/>
    </row>
    <row r="243" spans="2:26" x14ac:dyDescent="0.25">
      <c r="B243"/>
      <c r="E243" s="269"/>
      <c r="I243"/>
      <c r="T243" s="9"/>
      <c r="U243" s="9"/>
      <c r="Y243"/>
      <c r="Z243"/>
    </row>
    <row r="244" spans="2:26" x14ac:dyDescent="0.25">
      <c r="B244"/>
      <c r="E244" s="269"/>
      <c r="I244"/>
      <c r="T244" s="9"/>
      <c r="U244" s="9"/>
      <c r="Y244"/>
      <c r="Z244"/>
    </row>
    <row r="245" spans="2:26" x14ac:dyDescent="0.25">
      <c r="B245"/>
      <c r="E245" s="269"/>
      <c r="I245"/>
      <c r="T245" s="9"/>
      <c r="U245" s="9"/>
      <c r="Y245"/>
      <c r="Z245"/>
    </row>
    <row r="246" spans="2:26" x14ac:dyDescent="0.25">
      <c r="B246"/>
      <c r="E246" s="269"/>
      <c r="I246"/>
      <c r="T246" s="9"/>
      <c r="U246" s="9"/>
      <c r="Y246"/>
      <c r="Z246"/>
    </row>
    <row r="247" spans="2:26" x14ac:dyDescent="0.25">
      <c r="B247"/>
      <c r="E247" s="269"/>
      <c r="I247"/>
      <c r="T247" s="9"/>
      <c r="U247" s="9"/>
      <c r="Y247"/>
      <c r="Z247"/>
    </row>
    <row r="248" spans="2:26" x14ac:dyDescent="0.25">
      <c r="B248"/>
      <c r="E248" s="269"/>
      <c r="I248"/>
      <c r="T248" s="9"/>
      <c r="U248" s="9"/>
      <c r="Y248"/>
      <c r="Z248"/>
    </row>
    <row r="249" spans="2:26" x14ac:dyDescent="0.25">
      <c r="B249"/>
      <c r="E249" s="269"/>
      <c r="I249"/>
      <c r="T249" s="9"/>
      <c r="U249" s="9"/>
      <c r="Y249"/>
      <c r="Z249"/>
    </row>
    <row r="250" spans="2:26" x14ac:dyDescent="0.25">
      <c r="B250"/>
      <c r="E250" s="269"/>
      <c r="I250"/>
      <c r="T250" s="9"/>
      <c r="U250" s="9"/>
      <c r="Y250"/>
      <c r="Z250"/>
    </row>
    <row r="251" spans="2:26" x14ac:dyDescent="0.25">
      <c r="B251"/>
      <c r="E251" s="269"/>
      <c r="I251"/>
      <c r="T251" s="9"/>
      <c r="U251" s="9"/>
      <c r="Y251"/>
      <c r="Z251"/>
    </row>
    <row r="252" spans="2:26" x14ac:dyDescent="0.25">
      <c r="B252"/>
      <c r="E252" s="269"/>
      <c r="I252"/>
      <c r="T252" s="9"/>
      <c r="U252" s="9"/>
      <c r="Y252"/>
      <c r="Z252"/>
    </row>
    <row r="253" spans="2:26" x14ac:dyDescent="0.25">
      <c r="B253"/>
      <c r="E253" s="269"/>
      <c r="I253"/>
      <c r="T253" s="9"/>
      <c r="U253" s="9"/>
      <c r="Y253"/>
      <c r="Z253"/>
    </row>
    <row r="254" spans="2:26" x14ac:dyDescent="0.25">
      <c r="B254"/>
      <c r="E254" s="269"/>
      <c r="I254"/>
      <c r="T254" s="9"/>
      <c r="U254" s="9"/>
      <c r="Y254"/>
      <c r="Z254"/>
    </row>
    <row r="255" spans="2:26" x14ac:dyDescent="0.25">
      <c r="B255"/>
      <c r="E255" s="269"/>
      <c r="I255"/>
      <c r="T255" s="9"/>
      <c r="U255" s="9"/>
      <c r="Y255"/>
      <c r="Z255"/>
    </row>
    <row r="256" spans="2:26" x14ac:dyDescent="0.25">
      <c r="B256"/>
      <c r="E256" s="269"/>
      <c r="I256"/>
      <c r="T256" s="9"/>
      <c r="U256" s="9"/>
      <c r="Y256"/>
      <c r="Z256"/>
    </row>
    <row r="257" spans="2:26" x14ac:dyDescent="0.25">
      <c r="B257"/>
      <c r="E257" s="269"/>
      <c r="I257"/>
      <c r="T257" s="9"/>
      <c r="U257" s="9"/>
      <c r="Y257"/>
      <c r="Z257"/>
    </row>
    <row r="258" spans="2:26" x14ac:dyDescent="0.25">
      <c r="B258"/>
      <c r="E258" s="269"/>
      <c r="I258"/>
      <c r="T258" s="9"/>
      <c r="U258" s="9"/>
      <c r="Y258"/>
      <c r="Z258"/>
    </row>
    <row r="259" spans="2:26" x14ac:dyDescent="0.25">
      <c r="B259"/>
      <c r="E259" s="269"/>
      <c r="I259"/>
      <c r="T259" s="9"/>
      <c r="U259" s="9"/>
      <c r="Y259"/>
      <c r="Z259"/>
    </row>
    <row r="260" spans="2:26" x14ac:dyDescent="0.25">
      <c r="B260"/>
      <c r="E260" s="269"/>
      <c r="I260"/>
      <c r="T260" s="9"/>
      <c r="U260" s="9"/>
      <c r="Y260"/>
      <c r="Z260"/>
    </row>
    <row r="261" spans="2:26" x14ac:dyDescent="0.25">
      <c r="B261"/>
      <c r="E261" s="269"/>
      <c r="I261"/>
      <c r="T261" s="9"/>
      <c r="U261" s="9"/>
      <c r="Y261"/>
      <c r="Z261"/>
    </row>
    <row r="262" spans="2:26" x14ac:dyDescent="0.25">
      <c r="B262"/>
      <c r="E262" s="269"/>
      <c r="I262"/>
      <c r="T262" s="9"/>
      <c r="U262" s="9"/>
      <c r="Y262"/>
      <c r="Z262"/>
    </row>
    <row r="263" spans="2:26" x14ac:dyDescent="0.25">
      <c r="B263"/>
      <c r="E263" s="269"/>
      <c r="I263"/>
      <c r="T263" s="9"/>
      <c r="U263" s="9"/>
      <c r="Y263"/>
      <c r="Z263"/>
    </row>
    <row r="264" spans="2:26" x14ac:dyDescent="0.25">
      <c r="B264"/>
      <c r="E264" s="269"/>
      <c r="I264"/>
      <c r="T264" s="9"/>
      <c r="U264" s="9"/>
      <c r="Y264"/>
      <c r="Z264"/>
    </row>
    <row r="265" spans="2:26" x14ac:dyDescent="0.25">
      <c r="B265"/>
      <c r="E265" s="269"/>
      <c r="I265"/>
      <c r="T265" s="9"/>
      <c r="U265" s="9"/>
      <c r="Y265"/>
      <c r="Z265"/>
    </row>
    <row r="266" spans="2:26" x14ac:dyDescent="0.25">
      <c r="B266"/>
      <c r="E266" s="269"/>
      <c r="I266"/>
      <c r="T266" s="9"/>
      <c r="U266" s="9"/>
      <c r="Y266"/>
      <c r="Z266"/>
    </row>
    <row r="267" spans="2:26" x14ac:dyDescent="0.25">
      <c r="B267"/>
      <c r="E267" s="269"/>
      <c r="I267"/>
      <c r="T267" s="9"/>
      <c r="U267" s="9"/>
      <c r="Y267"/>
      <c r="Z267"/>
    </row>
    <row r="268" spans="2:26" x14ac:dyDescent="0.25">
      <c r="B268"/>
      <c r="E268" s="269"/>
      <c r="I268"/>
      <c r="T268" s="9"/>
      <c r="U268" s="9"/>
      <c r="Y268"/>
      <c r="Z268"/>
    </row>
    <row r="269" spans="2:26" x14ac:dyDescent="0.25">
      <c r="B269"/>
      <c r="E269" s="269"/>
      <c r="I269"/>
      <c r="T269" s="9"/>
      <c r="U269" s="9"/>
      <c r="Y269"/>
      <c r="Z269"/>
    </row>
    <row r="270" spans="2:26" x14ac:dyDescent="0.25">
      <c r="B270"/>
      <c r="E270" s="269"/>
      <c r="T270" s="9"/>
      <c r="U270" s="9"/>
      <c r="Y270"/>
      <c r="Z270"/>
    </row>
    <row r="271" spans="2:26" x14ac:dyDescent="0.25">
      <c r="B271"/>
      <c r="E271" s="269"/>
      <c r="T271" s="9"/>
      <c r="U271" s="9"/>
      <c r="Y271"/>
      <c r="Z271"/>
    </row>
  </sheetData>
  <sheetProtection formatCells="0" formatColumns="0" formatRows="0" insertColumns="0" insertRows="0" insertHyperlinks="0" deleteColumns="0" deleteRows="0" sort="0" autoFilter="0" pivotTables="0"/>
  <mergeCells count="354">
    <mergeCell ref="Q212:S212"/>
    <mergeCell ref="T212:V212"/>
    <mergeCell ref="C202:Y202"/>
    <mergeCell ref="C203:Y203"/>
    <mergeCell ref="C204:Y204"/>
    <mergeCell ref="C205:Y205"/>
    <mergeCell ref="C206:Y206"/>
    <mergeCell ref="B214:B223"/>
    <mergeCell ref="C214:C223"/>
    <mergeCell ref="AA204:AB204"/>
    <mergeCell ref="AA205:AB205"/>
    <mergeCell ref="AA206:AB206"/>
    <mergeCell ref="AA207:AB207"/>
    <mergeCell ref="B208:C208"/>
    <mergeCell ref="AA208:AB208"/>
    <mergeCell ref="B209:D209"/>
    <mergeCell ref="E209:AB209"/>
    <mergeCell ref="B210:B213"/>
    <mergeCell ref="C210:C213"/>
    <mergeCell ref="D210:D213"/>
    <mergeCell ref="E210:E213"/>
    <mergeCell ref="F210:F213"/>
    <mergeCell ref="G210:G213"/>
    <mergeCell ref="H210:H213"/>
    <mergeCell ref="I210:I213"/>
    <mergeCell ref="J210:V210"/>
    <mergeCell ref="W210:Z212"/>
    <mergeCell ref="AA210:AA212"/>
    <mergeCell ref="AB210:AB213"/>
    <mergeCell ref="J211:J213"/>
    <mergeCell ref="K211:V211"/>
    <mergeCell ref="K212:M212"/>
    <mergeCell ref="N212:P212"/>
    <mergeCell ref="E14:E17"/>
    <mergeCell ref="F14:F17"/>
    <mergeCell ref="K16:M16"/>
    <mergeCell ref="N16:P16"/>
    <mergeCell ref="Q16:S16"/>
    <mergeCell ref="B30:C30"/>
    <mergeCell ref="B31:D31"/>
    <mergeCell ref="D14:D17"/>
    <mergeCell ref="AA203:AB203"/>
    <mergeCell ref="H32:H35"/>
    <mergeCell ref="I32:I35"/>
    <mergeCell ref="J32:V32"/>
    <mergeCell ref="W32:Z34"/>
    <mergeCell ref="AA32:AA34"/>
    <mergeCell ref="AB32:AB35"/>
    <mergeCell ref="J33:J35"/>
    <mergeCell ref="K33:V33"/>
    <mergeCell ref="K34:M34"/>
    <mergeCell ref="C70:C77"/>
    <mergeCell ref="B70:B77"/>
    <mergeCell ref="N34:P34"/>
    <mergeCell ref="Q34:S34"/>
    <mergeCell ref="T34:V34"/>
    <mergeCell ref="AA28:AB28"/>
    <mergeCell ref="V1:AB1"/>
    <mergeCell ref="AD1:AF1"/>
    <mergeCell ref="AD2:AF2"/>
    <mergeCell ref="AA2:AB2"/>
    <mergeCell ref="G2:Z2"/>
    <mergeCell ref="AA6:AB6"/>
    <mergeCell ref="AD14:AE14"/>
    <mergeCell ref="AA3:AB3"/>
    <mergeCell ref="J5:R5"/>
    <mergeCell ref="AA5:AB5"/>
    <mergeCell ref="G3:Z3"/>
    <mergeCell ref="G4:Z4"/>
    <mergeCell ref="G14:G17"/>
    <mergeCell ref="H14:H17"/>
    <mergeCell ref="I14:I17"/>
    <mergeCell ref="AA4:AB4"/>
    <mergeCell ref="J14:V14"/>
    <mergeCell ref="T16:V16"/>
    <mergeCell ref="W14:Z16"/>
    <mergeCell ref="AA14:AA16"/>
    <mergeCell ref="J15:J17"/>
    <mergeCell ref="K15:V15"/>
    <mergeCell ref="AB14:AB17"/>
    <mergeCell ref="E13:AB13"/>
    <mergeCell ref="B6:C6"/>
    <mergeCell ref="B7:C7"/>
    <mergeCell ref="B8:C8"/>
    <mergeCell ref="B9:C9"/>
    <mergeCell ref="B10:C10"/>
    <mergeCell ref="B11:C11"/>
    <mergeCell ref="B12:C12"/>
    <mergeCell ref="B13:D13"/>
    <mergeCell ref="B18:B23"/>
    <mergeCell ref="B14:B17"/>
    <mergeCell ref="C14:C17"/>
    <mergeCell ref="C18:C23"/>
    <mergeCell ref="AA7:AB7"/>
    <mergeCell ref="AA8:AB8"/>
    <mergeCell ref="AA9:AB9"/>
    <mergeCell ref="AA10:AB10"/>
    <mergeCell ref="AA11:AB11"/>
    <mergeCell ref="AA12:AB12"/>
    <mergeCell ref="AA25:AB25"/>
    <mergeCell ref="AA26:AB26"/>
    <mergeCell ref="AA27:AB27"/>
    <mergeCell ref="AA29:AB29"/>
    <mergeCell ref="AA30:AB30"/>
    <mergeCell ref="E31:AB31"/>
    <mergeCell ref="B32:B35"/>
    <mergeCell ref="C32:C35"/>
    <mergeCell ref="D32:D35"/>
    <mergeCell ref="E32:E35"/>
    <mergeCell ref="F32:F35"/>
    <mergeCell ref="G32:G35"/>
    <mergeCell ref="AA43:AB43"/>
    <mergeCell ref="AA44:AB44"/>
    <mergeCell ref="AA45:AB45"/>
    <mergeCell ref="AA46:AB46"/>
    <mergeCell ref="AA47:AB47"/>
    <mergeCell ref="C37:C41"/>
    <mergeCell ref="B37:B41"/>
    <mergeCell ref="B48:C48"/>
    <mergeCell ref="C54:C57"/>
    <mergeCell ref="B54:B57"/>
    <mergeCell ref="AA48:AB48"/>
    <mergeCell ref="B49:D49"/>
    <mergeCell ref="E49:AB49"/>
    <mergeCell ref="B50:B53"/>
    <mergeCell ref="C50:C53"/>
    <mergeCell ref="D50:D53"/>
    <mergeCell ref="E50:E53"/>
    <mergeCell ref="F50:F53"/>
    <mergeCell ref="G50:G53"/>
    <mergeCell ref="H50:H53"/>
    <mergeCell ref="I50:I53"/>
    <mergeCell ref="J50:V50"/>
    <mergeCell ref="W50:Z52"/>
    <mergeCell ref="AA50:AA52"/>
    <mergeCell ref="AB50:AB53"/>
    <mergeCell ref="J51:J53"/>
    <mergeCell ref="AA59:AB59"/>
    <mergeCell ref="AA60:AB60"/>
    <mergeCell ref="AA61:AB61"/>
    <mergeCell ref="AA62:AB62"/>
    <mergeCell ref="AA63:AB63"/>
    <mergeCell ref="K51:V51"/>
    <mergeCell ref="K52:M52"/>
    <mergeCell ref="N52:P52"/>
    <mergeCell ref="Q52:S52"/>
    <mergeCell ref="T52:V52"/>
    <mergeCell ref="AA64:AB64"/>
    <mergeCell ref="B65:D65"/>
    <mergeCell ref="E65:AB65"/>
    <mergeCell ref="B66:B69"/>
    <mergeCell ref="C66:C69"/>
    <mergeCell ref="D66:D69"/>
    <mergeCell ref="E66:E69"/>
    <mergeCell ref="F66:F69"/>
    <mergeCell ref="G66:G69"/>
    <mergeCell ref="H66:H69"/>
    <mergeCell ref="I66:I69"/>
    <mergeCell ref="J66:V66"/>
    <mergeCell ref="W66:Z68"/>
    <mergeCell ref="AA66:AA68"/>
    <mergeCell ref="AB66:AB69"/>
    <mergeCell ref="J67:J69"/>
    <mergeCell ref="B64:C64"/>
    <mergeCell ref="AA79:AB79"/>
    <mergeCell ref="AA80:AB80"/>
    <mergeCell ref="AA81:AB81"/>
    <mergeCell ref="AA82:AB82"/>
    <mergeCell ref="AA83:AB83"/>
    <mergeCell ref="K67:V67"/>
    <mergeCell ref="K68:M68"/>
    <mergeCell ref="N68:P68"/>
    <mergeCell ref="Q68:S68"/>
    <mergeCell ref="T68:V68"/>
    <mergeCell ref="J87:J89"/>
    <mergeCell ref="K87:V87"/>
    <mergeCell ref="K88:M88"/>
    <mergeCell ref="N88:P88"/>
    <mergeCell ref="Q88:S88"/>
    <mergeCell ref="T88:V88"/>
    <mergeCell ref="B84:C84"/>
    <mergeCell ref="AA84:AB84"/>
    <mergeCell ref="B85:D85"/>
    <mergeCell ref="E85:AB85"/>
    <mergeCell ref="B86:B89"/>
    <mergeCell ref="C86:C89"/>
    <mergeCell ref="D86:D89"/>
    <mergeCell ref="E86:E89"/>
    <mergeCell ref="F86:F89"/>
    <mergeCell ref="G86:G89"/>
    <mergeCell ref="H86:H89"/>
    <mergeCell ref="I86:I89"/>
    <mergeCell ref="J86:V86"/>
    <mergeCell ref="W86:Z88"/>
    <mergeCell ref="AA86:AA88"/>
    <mergeCell ref="AB86:AB89"/>
    <mergeCell ref="B104:D104"/>
    <mergeCell ref="E104:AB104"/>
    <mergeCell ref="B105:B108"/>
    <mergeCell ref="AA114:AB114"/>
    <mergeCell ref="C105:C108"/>
    <mergeCell ref="D105:D108"/>
    <mergeCell ref="E105:E108"/>
    <mergeCell ref="F105:F108"/>
    <mergeCell ref="G105:G108"/>
    <mergeCell ref="H105:H108"/>
    <mergeCell ref="I105:I108"/>
    <mergeCell ref="J105:V105"/>
    <mergeCell ref="W105:Z107"/>
    <mergeCell ref="AA105:AA107"/>
    <mergeCell ref="AB105:AB108"/>
    <mergeCell ref="J106:J108"/>
    <mergeCell ref="K106:V106"/>
    <mergeCell ref="K107:M107"/>
    <mergeCell ref="N107:P107"/>
    <mergeCell ref="Q107:S107"/>
    <mergeCell ref="T107:V107"/>
    <mergeCell ref="C90:C96"/>
    <mergeCell ref="B90:B96"/>
    <mergeCell ref="AA98:AB98"/>
    <mergeCell ref="AA99:AB99"/>
    <mergeCell ref="AA100:AB100"/>
    <mergeCell ref="AA101:AB101"/>
    <mergeCell ref="AA102:AB102"/>
    <mergeCell ref="B103:C103"/>
    <mergeCell ref="AA103:AB103"/>
    <mergeCell ref="AA115:AB115"/>
    <mergeCell ref="AA116:AB116"/>
    <mergeCell ref="AA117:AB117"/>
    <mergeCell ref="C109:C112"/>
    <mergeCell ref="B109:B112"/>
    <mergeCell ref="AA118:AB118"/>
    <mergeCell ref="B119:C119"/>
    <mergeCell ref="AA119:AB119"/>
    <mergeCell ref="B120:D120"/>
    <mergeCell ref="E120:AB120"/>
    <mergeCell ref="B121:B124"/>
    <mergeCell ref="C121:C124"/>
    <mergeCell ref="D121:D124"/>
    <mergeCell ref="E121:E124"/>
    <mergeCell ref="F121:F124"/>
    <mergeCell ref="G121:G124"/>
    <mergeCell ref="H121:H124"/>
    <mergeCell ref="I121:I124"/>
    <mergeCell ref="J121:V121"/>
    <mergeCell ref="W121:Z123"/>
    <mergeCell ref="AA121:AA123"/>
    <mergeCell ref="AB121:AB124"/>
    <mergeCell ref="J122:J124"/>
    <mergeCell ref="K122:V122"/>
    <mergeCell ref="K123:M123"/>
    <mergeCell ref="N123:P123"/>
    <mergeCell ref="Q123:S123"/>
    <mergeCell ref="T123:V123"/>
    <mergeCell ref="C148:C149"/>
    <mergeCell ref="B148:B149"/>
    <mergeCell ref="AA131:AB131"/>
    <mergeCell ref="AA132:AB132"/>
    <mergeCell ref="AA133:AB133"/>
    <mergeCell ref="C125:C127"/>
    <mergeCell ref="B125:B127"/>
    <mergeCell ref="K138:M138"/>
    <mergeCell ref="N138:P138"/>
    <mergeCell ref="Q138:S138"/>
    <mergeCell ref="I136:I139"/>
    <mergeCell ref="J136:V136"/>
    <mergeCell ref="T138:V138"/>
    <mergeCell ref="AA134:AB134"/>
    <mergeCell ref="C140:C147"/>
    <mergeCell ref="B140:B147"/>
    <mergeCell ref="AA153:AB153"/>
    <mergeCell ref="AA154:AB154"/>
    <mergeCell ref="AA155:AB155"/>
    <mergeCell ref="B156:C156"/>
    <mergeCell ref="AA156:AB156"/>
    <mergeCell ref="AA151:AB151"/>
    <mergeCell ref="AA152:AB152"/>
    <mergeCell ref="AA129:AB129"/>
    <mergeCell ref="AA130:AB130"/>
    <mergeCell ref="B134:C134"/>
    <mergeCell ref="B135:D135"/>
    <mergeCell ref="E135:AB135"/>
    <mergeCell ref="B136:B139"/>
    <mergeCell ref="C136:C139"/>
    <mergeCell ref="D136:D139"/>
    <mergeCell ref="E136:E139"/>
    <mergeCell ref="F136:F139"/>
    <mergeCell ref="G136:G139"/>
    <mergeCell ref="H136:H139"/>
    <mergeCell ref="W136:Z138"/>
    <mergeCell ref="AA136:AA138"/>
    <mergeCell ref="AB136:AB139"/>
    <mergeCell ref="J137:J139"/>
    <mergeCell ref="K137:V137"/>
    <mergeCell ref="B162:B163"/>
    <mergeCell ref="C162:C163"/>
    <mergeCell ref="B157:D157"/>
    <mergeCell ref="E157:AB157"/>
    <mergeCell ref="B158:B161"/>
    <mergeCell ref="C158:C161"/>
    <mergeCell ref="D158:D161"/>
    <mergeCell ref="E158:E161"/>
    <mergeCell ref="F158:F161"/>
    <mergeCell ref="G158:G161"/>
    <mergeCell ref="H158:H161"/>
    <mergeCell ref="I158:I161"/>
    <mergeCell ref="J158:V158"/>
    <mergeCell ref="W158:Z160"/>
    <mergeCell ref="AA158:AA160"/>
    <mergeCell ref="AB158:AB161"/>
    <mergeCell ref="J159:J161"/>
    <mergeCell ref="K159:V159"/>
    <mergeCell ref="AA165:AB165"/>
    <mergeCell ref="AA166:AB166"/>
    <mergeCell ref="AA167:AB167"/>
    <mergeCell ref="AA168:AB168"/>
    <mergeCell ref="AA169:AB169"/>
    <mergeCell ref="K160:M160"/>
    <mergeCell ref="N160:P160"/>
    <mergeCell ref="Q160:S160"/>
    <mergeCell ref="T160:V160"/>
    <mergeCell ref="AA170:AB170"/>
    <mergeCell ref="B171:D171"/>
    <mergeCell ref="E171:AB171"/>
    <mergeCell ref="B172:B175"/>
    <mergeCell ref="C172:C175"/>
    <mergeCell ref="D172:D175"/>
    <mergeCell ref="E172:E175"/>
    <mergeCell ref="F172:F175"/>
    <mergeCell ref="G172:G175"/>
    <mergeCell ref="H172:H175"/>
    <mergeCell ref="I172:I175"/>
    <mergeCell ref="J172:V172"/>
    <mergeCell ref="W172:Z174"/>
    <mergeCell ref="AA172:AA174"/>
    <mergeCell ref="AB172:AB175"/>
    <mergeCell ref="B196:B201"/>
    <mergeCell ref="C196:C201"/>
    <mergeCell ref="J173:J175"/>
    <mergeCell ref="K173:V173"/>
    <mergeCell ref="K174:M174"/>
    <mergeCell ref="N174:P174"/>
    <mergeCell ref="Q174:S174"/>
    <mergeCell ref="T174:V174"/>
    <mergeCell ref="B170:C170"/>
    <mergeCell ref="D189:D190"/>
    <mergeCell ref="D191:D192"/>
    <mergeCell ref="D193:D194"/>
    <mergeCell ref="C189:C195"/>
    <mergeCell ref="B189:B195"/>
    <mergeCell ref="C176:C181"/>
    <mergeCell ref="B176:B181"/>
    <mergeCell ref="C182:C188"/>
    <mergeCell ref="B182:B188"/>
  </mergeCells>
  <dataValidations xWindow="572" yWindow="664" count="10">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E14:E18 E32:E35 E50:E53 E66:E69 E86:E89 E105:E108 E121:E124 E136:E139 E158:E161 E172:E175 E210:E213" xr:uid="{00000000-0002-0000-0100-000000000000}"/>
    <dataValidation allowBlank="1" showInputMessage="1" showErrorMessage="1" promptTitle="NOTA" prompt="Para uso exclusivo de la Dirección de Planificación y Desarrollo. " sqref="F50:F57 F86:F89 F158:F161 F14:F23 F121:F124 F32:F36 F66:F69 F105:F108 F136:F139 F172:F186 F210:F213" xr:uid="{00000000-0002-0000-0100-000001000000}"/>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G172:G175 G32:G35 G50:G53 G66:G69 G86:G89 G105:G108 G121:G124 G136:G139 G158:G161 G14:G17 G210:G213" xr:uid="{00000000-0002-0000-0100-000002000000}"/>
    <dataValidation allowBlank="1" showInputMessage="1" showErrorMessage="1" promptTitle="NOTA" prompt="Especifique aquí las evidencias que darán cuenta del logro del producto. Ejemplo: (Informe de capacitación, listado de participación, etc)." sqref="H172:H175 H32:H35 H50:H53 H66:H69 H86:H89 H105:H108 H121:H124 H136:H139 H158:H161 H14:H17 H210:H213" xr:uid="{00000000-0002-0000-0100-000003000000}"/>
    <dataValidation allowBlank="1" showInputMessage="1" showErrorMessage="1" promptTitle="NOTA" prompt="Incluya las áreas que contribuyen al logro del producto. Aplica para instituciones externas. " sqref="I172:I175 I32:I35 I50:I53 I66:I69 I86:I89 I105:I108 I121:I124 I136:I139 I158:I161 I14:I17 I210:I213" xr:uid="{00000000-0002-0000-0100-000004000000}"/>
    <dataValidation allowBlank="1" showInputMessage="1" showErrorMessage="1" promptTitle="NOTA" prompt="Expresión de un objetivo (producto o subproducto a entregar) presentado en términos cuantitativos. Ejemplo: En el año capacitara xxx colaboradores. " sqref="J173:J175 J33:J35 J51:J53 J67:J69 J87:J89 J106:J108 J122:J124 J137:J139 J159:J161 J15:J17 J211:J213" xr:uid="{00000000-0002-0000-0100-000005000000}"/>
    <dataValidation allowBlank="1" showInputMessage="1" showErrorMessage="1" promptTitle="NOTA" prompt="Expresión de un objetivo (producto o subproducto a entregar) presentado en términos cuantitativos por mes. Ejemplo: En el mes de marzo se capacitaran xx, mayo se capacitaran xx y agosto capacitara xxx colaboradores. " sqref="J14:V14 J32:V32 J50:V50 J66:V66 J86:V86 J105:V105 J121:V121 J136:V136 J158:V158 J172:V172 J210:V210" xr:uid="{00000000-0002-0000-0100-000006000000}"/>
    <dataValidation allowBlank="1" showInputMessage="1" showErrorMessage="1" promptTitle="NOTA" prompt="Para uso exclusivo de la Dirección de Planificación y Desarrollo " sqref="W66:Z84 W136:X139 W150:Z156 W158:Z161 Y162:Z163 W164:Z170 W172:Z175 W14:Z30 W113:W119 W50:Z64 W105:W108 W121:W124 V125:W126 X121:Z127 W128:Z134 AA125:AB126 Y176:Z201 W210:W213 Z202:Z208 W207:Y208 X210:Z218 Y136:Z149 X105:Z119 W86:Z103 W32:Z48" xr:uid="{00000000-0002-0000-0100-000007000000}"/>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AA17:AA18 AA35 AA53 AA69 AA89 AA108 AA124 AA139 AA161 AA175 AA213" xr:uid="{00000000-0002-0000-0100-000008000000}"/>
    <dataValidation allowBlank="1" showInputMessage="1" showErrorMessage="1" promptTitle="NOTA" prompt="Departamento o responsable del producto " sqref="AB14:AB18 AB32:AB35 AB50:AB53 AB66:AB69 AB86:AB89 AB105:AB108 AB121:AB124 AB136:AB139 AB158:AB161 AB172:AB175 AB210:AB213" xr:uid="{00000000-0002-0000-0100-000009000000}"/>
  </dataValidations>
  <pageMargins left="0.7" right="0.7" top="0.75" bottom="0.75" header="0.3" footer="0.3"/>
  <pageSetup scale="30" orientation="landscape"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C99B3EAB-AFF6-48C5-8C7A-E2656EC98792}">
            <xm:f>NOT(ISERROR(SEARCH(#REF!,V70)))</xm:f>
            <xm:f>#REF!</xm:f>
            <x14:dxf>
              <font>
                <b/>
                <i/>
                <color theme="0"/>
              </font>
              <fill>
                <patternFill>
                  <bgColor rgb="FFFF0000"/>
                </patternFill>
              </fill>
            </x14:dxf>
          </x14:cfRule>
          <x14:cfRule type="containsText" priority="20" operator="containsText" id="{C6ACC332-5395-4CE9-9150-82DD538040A9}">
            <xm:f>NOT(ISERROR(SEARCH(#REF!,V70)))</xm:f>
            <xm:f>#REF!</xm:f>
            <x14:dxf>
              <font>
                <b/>
                <i/>
                <color theme="0"/>
              </font>
              <fill>
                <patternFill>
                  <bgColor rgb="FFFFC000"/>
                </patternFill>
              </fill>
            </x14:dxf>
          </x14:cfRule>
          <x14:cfRule type="containsText" priority="21" operator="containsText" id="{EC06BB22-4C0C-4D0C-8430-31CB2EE1FA85}">
            <xm:f>NOT(ISERROR(SEARCH($AD$71,V70)))</xm:f>
            <xm:f>$AD$71</xm:f>
            <x14:dxf>
              <font>
                <b/>
                <i val="0"/>
                <color theme="0"/>
              </font>
              <fill>
                <patternFill>
                  <bgColor rgb="FF00B050"/>
                </patternFill>
              </fill>
            </x14:dxf>
          </x14:cfRule>
          <xm:sqref>V70:Z70</xm:sqref>
        </x14:conditionalFormatting>
      </x14:conditionalFormattings>
    </ext>
    <ext xmlns:x14="http://schemas.microsoft.com/office/spreadsheetml/2009/9/main" uri="{CCE6A557-97BC-4b89-ADB6-D9C93CAAB3DF}">
      <x14:dataValidations xmlns:xm="http://schemas.microsoft.com/office/excel/2006/main" xWindow="572" yWindow="664" count="1">
        <x14:dataValidation type="list" allowBlank="1" showInputMessage="1" showErrorMessage="1" xr:uid="{00000000-0002-0000-0100-00000A000000}">
          <x14:formula1>
            <xm:f>Hoja1!$A$1:$A$5</xm:f>
          </x14:formula1>
          <xm:sqref>K15:V15 K33:V33 K51:V51 K67:V67 K87:V87 K106:V106 K122:V122 K137:V137 K159:V159 K173:V173 K211:V211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H157"/>
  <sheetViews>
    <sheetView showGridLines="0" zoomScaleNormal="100" workbookViewId="0">
      <selection activeCell="C74" sqref="C74"/>
    </sheetView>
  </sheetViews>
  <sheetFormatPr defaultColWidth="11.42578125" defaultRowHeight="19.5" x14ac:dyDescent="0.55000000000000004"/>
  <cols>
    <col min="1" max="1" width="11.42578125" style="7"/>
    <col min="2" max="2" width="14" style="7" customWidth="1"/>
    <col min="3" max="3" width="14.7109375" style="7" bestFit="1" customWidth="1"/>
    <col min="4" max="4" width="11.140625" style="7" bestFit="1" customWidth="1"/>
    <col min="5" max="5" width="10.42578125" style="7" bestFit="1" customWidth="1"/>
    <col min="6" max="6" width="9" style="7" bestFit="1" customWidth="1"/>
    <col min="7" max="7" width="12" style="43" bestFit="1" customWidth="1"/>
    <col min="8" max="8" width="19" style="7" customWidth="1"/>
    <col min="9" max="9" width="7.140625" style="7" bestFit="1" customWidth="1"/>
    <col min="10" max="10" width="9.140625" style="7" bestFit="1" customWidth="1"/>
    <col min="11" max="11" width="7.140625" style="7" bestFit="1" customWidth="1"/>
    <col min="12" max="12" width="6.42578125" style="7" bestFit="1" customWidth="1"/>
    <col min="13" max="13" width="7" style="7" bestFit="1" customWidth="1"/>
    <col min="14" max="14" width="7.140625" style="7" bestFit="1" customWidth="1"/>
    <col min="15" max="15" width="6.42578125" style="7" bestFit="1" customWidth="1"/>
    <col min="16" max="16" width="8.42578125" style="7" bestFit="1" customWidth="1"/>
    <col min="17" max="17" width="13" style="7" bestFit="1" customWidth="1"/>
    <col min="18" max="18" width="9.42578125" style="7" bestFit="1" customWidth="1"/>
    <col min="19" max="19" width="12.42578125" style="7" bestFit="1" customWidth="1"/>
    <col min="20" max="20" width="11.7109375" style="7" bestFit="1" customWidth="1"/>
    <col min="21" max="21" width="7.140625" style="7" bestFit="1" customWidth="1"/>
    <col min="22" max="22" width="9.140625" style="7" bestFit="1" customWidth="1"/>
    <col min="23" max="23" width="7.140625" style="7" bestFit="1" customWidth="1"/>
    <col min="24" max="24" width="6.42578125" style="7" bestFit="1" customWidth="1"/>
    <col min="25" max="25" width="7" style="7" bestFit="1" customWidth="1"/>
    <col min="26" max="26" width="7.140625" style="7" bestFit="1" customWidth="1"/>
    <col min="27" max="27" width="6.42578125" style="7" bestFit="1" customWidth="1"/>
    <col min="28" max="28" width="8.42578125" style="7" bestFit="1" customWidth="1"/>
    <col min="29" max="29" width="13" style="7" bestFit="1" customWidth="1"/>
    <col min="30" max="30" width="9.42578125" style="7" bestFit="1" customWidth="1"/>
    <col min="31" max="31" width="12.42578125" style="7" bestFit="1" customWidth="1"/>
    <col min="32" max="32" width="11.7109375" style="7" bestFit="1" customWidth="1"/>
    <col min="33" max="34" width="0" style="7" hidden="1" customWidth="1"/>
    <col min="35" max="16384" width="11.42578125" style="7"/>
  </cols>
  <sheetData>
    <row r="3" spans="2:34" x14ac:dyDescent="0.55000000000000004">
      <c r="AC3" s="386" t="s">
        <v>408</v>
      </c>
      <c r="AD3" s="386"/>
      <c r="AE3" s="386"/>
      <c r="AF3" s="386"/>
      <c r="AG3" s="386"/>
      <c r="AH3" s="386"/>
    </row>
    <row r="4" spans="2:34" x14ac:dyDescent="0.55000000000000004">
      <c r="D4" s="295" t="s">
        <v>409</v>
      </c>
      <c r="E4" s="295"/>
      <c r="F4" s="295"/>
      <c r="G4" s="295"/>
      <c r="H4" s="295"/>
      <c r="I4" s="295"/>
      <c r="J4" s="295"/>
      <c r="K4" s="295"/>
      <c r="L4" s="295"/>
      <c r="M4" s="295"/>
      <c r="N4" s="295"/>
      <c r="O4" s="295"/>
      <c r="P4" s="295"/>
      <c r="Q4" s="295"/>
      <c r="R4" s="295"/>
      <c r="S4" s="295"/>
      <c r="T4" s="295"/>
      <c r="U4" s="295"/>
      <c r="V4" s="295"/>
      <c r="W4" s="295"/>
      <c r="X4" s="295"/>
      <c r="Y4" s="295"/>
      <c r="Z4" s="295"/>
      <c r="AA4" s="295"/>
      <c r="AB4" s="295"/>
      <c r="AC4" s="386" t="s">
        <v>410</v>
      </c>
      <c r="AD4" s="386"/>
      <c r="AE4" s="386"/>
      <c r="AF4" s="386"/>
      <c r="AG4" s="386"/>
      <c r="AH4" s="386"/>
    </row>
    <row r="5" spans="2:34" x14ac:dyDescent="0.55000000000000004">
      <c r="D5" s="295" t="s">
        <v>411</v>
      </c>
      <c r="E5" s="295"/>
      <c r="F5" s="295"/>
      <c r="G5" s="295"/>
      <c r="H5" s="295"/>
      <c r="I5" s="295"/>
      <c r="J5" s="295"/>
      <c r="K5" s="295"/>
      <c r="L5" s="295"/>
      <c r="M5" s="295"/>
      <c r="N5" s="295"/>
      <c r="O5" s="295"/>
      <c r="P5" s="295"/>
      <c r="Q5" s="295"/>
      <c r="R5" s="295"/>
      <c r="S5" s="295"/>
      <c r="T5" s="295"/>
      <c r="U5" s="295"/>
      <c r="V5" s="295"/>
      <c r="W5" s="295"/>
      <c r="X5" s="295"/>
      <c r="Y5" s="295"/>
      <c r="Z5" s="295"/>
      <c r="AA5" s="295"/>
      <c r="AB5" s="295"/>
      <c r="AC5" s="386" t="s">
        <v>412</v>
      </c>
      <c r="AD5" s="386"/>
      <c r="AE5" s="386"/>
      <c r="AF5" s="386"/>
      <c r="AG5" s="386"/>
      <c r="AH5" s="386"/>
    </row>
    <row r="6" spans="2:34" x14ac:dyDescent="0.55000000000000004">
      <c r="D6" s="393" t="s">
        <v>69</v>
      </c>
      <c r="E6" s="393"/>
      <c r="F6" s="393"/>
      <c r="G6" s="393"/>
      <c r="H6" s="393"/>
      <c r="I6" s="393"/>
      <c r="J6" s="393"/>
      <c r="K6" s="393"/>
      <c r="L6" s="393"/>
      <c r="M6" s="393"/>
      <c r="N6" s="393"/>
      <c r="O6" s="393"/>
      <c r="P6" s="393"/>
      <c r="Q6" s="393"/>
      <c r="R6" s="393"/>
      <c r="S6" s="393"/>
      <c r="T6" s="393"/>
      <c r="U6" s="393"/>
      <c r="V6" s="393"/>
      <c r="W6" s="393"/>
      <c r="X6" s="393"/>
      <c r="Y6" s="393"/>
      <c r="Z6" s="393"/>
      <c r="AA6" s="393"/>
      <c r="AB6" s="393"/>
      <c r="AC6" s="386" t="s">
        <v>413</v>
      </c>
      <c r="AD6" s="386"/>
      <c r="AE6" s="386"/>
      <c r="AF6" s="386"/>
      <c r="AG6" s="386"/>
      <c r="AH6" s="386"/>
    </row>
    <row r="7" spans="2:34" x14ac:dyDescent="0.55000000000000004">
      <c r="D7" s="295" t="s">
        <v>414</v>
      </c>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row>
    <row r="9" spans="2:34" ht="20.25" thickBot="1" x14ac:dyDescent="0.6">
      <c r="B9" s="405" t="s">
        <v>415</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row>
    <row r="10" spans="2:34" ht="38.25" customHeight="1" x14ac:dyDescent="0.55000000000000004">
      <c r="B10" s="394" t="s">
        <v>416</v>
      </c>
      <c r="C10" s="387" t="s">
        <v>417</v>
      </c>
      <c r="D10" s="388"/>
      <c r="E10" s="388"/>
      <c r="F10" s="388"/>
      <c r="G10" s="389"/>
      <c r="H10" s="394" t="s">
        <v>418</v>
      </c>
      <c r="I10" s="396" t="s">
        <v>419</v>
      </c>
      <c r="J10" s="397"/>
      <c r="K10" s="397"/>
      <c r="L10" s="397"/>
      <c r="M10" s="397"/>
      <c r="N10" s="397"/>
      <c r="O10" s="397"/>
      <c r="P10" s="397"/>
      <c r="Q10" s="397"/>
      <c r="R10" s="397"/>
      <c r="S10" s="397"/>
      <c r="T10" s="398"/>
      <c r="U10" s="396" t="s">
        <v>420</v>
      </c>
      <c r="V10" s="397"/>
      <c r="W10" s="397"/>
      <c r="X10" s="397"/>
      <c r="Y10" s="397"/>
      <c r="Z10" s="397"/>
      <c r="AA10" s="397"/>
      <c r="AB10" s="397"/>
      <c r="AC10" s="397"/>
      <c r="AD10" s="397"/>
      <c r="AE10" s="397"/>
      <c r="AF10" s="398"/>
      <c r="AG10" s="410" t="s">
        <v>35</v>
      </c>
      <c r="AH10" s="411"/>
    </row>
    <row r="11" spans="2:34" x14ac:dyDescent="0.55000000000000004">
      <c r="B11" s="395"/>
      <c r="C11" s="390"/>
      <c r="D11" s="391"/>
      <c r="E11" s="391"/>
      <c r="F11" s="391"/>
      <c r="G11" s="392"/>
      <c r="H11" s="395"/>
      <c r="I11" s="399" t="s">
        <v>421</v>
      </c>
      <c r="J11" s="400"/>
      <c r="K11" s="401"/>
      <c r="L11" s="402" t="s">
        <v>71</v>
      </c>
      <c r="M11" s="400"/>
      <c r="N11" s="401"/>
      <c r="O11" s="402" t="s">
        <v>72</v>
      </c>
      <c r="P11" s="400"/>
      <c r="Q11" s="401"/>
      <c r="R11" s="402" t="s">
        <v>73</v>
      </c>
      <c r="S11" s="400"/>
      <c r="T11" s="403"/>
      <c r="U11" s="414" t="s">
        <v>421</v>
      </c>
      <c r="V11" s="415"/>
      <c r="W11" s="416"/>
      <c r="X11" s="417" t="s">
        <v>71</v>
      </c>
      <c r="Y11" s="415"/>
      <c r="Z11" s="416"/>
      <c r="AA11" s="417" t="s">
        <v>72</v>
      </c>
      <c r="AB11" s="415"/>
      <c r="AC11" s="416"/>
      <c r="AD11" s="417" t="s">
        <v>73</v>
      </c>
      <c r="AE11" s="415"/>
      <c r="AF11" s="418"/>
      <c r="AG11" s="412"/>
      <c r="AH11" s="413"/>
    </row>
    <row r="12" spans="2:34" ht="39" x14ac:dyDescent="0.55000000000000004">
      <c r="B12" s="395"/>
      <c r="C12" s="37" t="s">
        <v>422</v>
      </c>
      <c r="D12" s="38" t="s">
        <v>9</v>
      </c>
      <c r="E12" s="38" t="s">
        <v>141</v>
      </c>
      <c r="F12" s="38" t="s">
        <v>423</v>
      </c>
      <c r="G12" s="44" t="s">
        <v>424</v>
      </c>
      <c r="H12" s="404"/>
      <c r="I12" s="39" t="s">
        <v>425</v>
      </c>
      <c r="J12" s="40" t="s">
        <v>426</v>
      </c>
      <c r="K12" s="40" t="s">
        <v>427</v>
      </c>
      <c r="L12" s="40" t="s">
        <v>77</v>
      </c>
      <c r="M12" s="40" t="s">
        <v>428</v>
      </c>
      <c r="N12" s="40" t="s">
        <v>79</v>
      </c>
      <c r="O12" s="40" t="s">
        <v>80</v>
      </c>
      <c r="P12" s="40" t="s">
        <v>81</v>
      </c>
      <c r="Q12" s="40" t="s">
        <v>82</v>
      </c>
      <c r="R12" s="40" t="s">
        <v>83</v>
      </c>
      <c r="S12" s="40" t="s">
        <v>84</v>
      </c>
      <c r="T12" s="41" t="s">
        <v>85</v>
      </c>
      <c r="U12" s="39" t="s">
        <v>425</v>
      </c>
      <c r="V12" s="40" t="s">
        <v>426</v>
      </c>
      <c r="W12" s="40" t="s">
        <v>427</v>
      </c>
      <c r="X12" s="40" t="s">
        <v>77</v>
      </c>
      <c r="Y12" s="40" t="s">
        <v>428</v>
      </c>
      <c r="Z12" s="40" t="s">
        <v>79</v>
      </c>
      <c r="AA12" s="40" t="s">
        <v>80</v>
      </c>
      <c r="AB12" s="40" t="s">
        <v>81</v>
      </c>
      <c r="AC12" s="40" t="s">
        <v>82</v>
      </c>
      <c r="AD12" s="40" t="s">
        <v>83</v>
      </c>
      <c r="AE12" s="40" t="s">
        <v>84</v>
      </c>
      <c r="AF12" s="41" t="s">
        <v>85</v>
      </c>
      <c r="AG12" s="412"/>
      <c r="AH12" s="413"/>
    </row>
    <row r="13" spans="2:34" x14ac:dyDescent="0.55000000000000004">
      <c r="B13" s="46"/>
      <c r="C13" s="45"/>
      <c r="D13" s="45"/>
      <c r="E13" s="47"/>
      <c r="F13" s="47"/>
      <c r="G13" s="48">
        <f t="shared" ref="G13:G77" si="0">F13*E13</f>
        <v>0</v>
      </c>
      <c r="H13" s="49"/>
      <c r="I13" s="45"/>
      <c r="J13" s="45"/>
      <c r="K13" s="45"/>
      <c r="L13" s="45"/>
      <c r="M13" s="45"/>
      <c r="N13" s="45"/>
      <c r="O13" s="45"/>
      <c r="P13" s="45"/>
      <c r="Q13" s="45"/>
      <c r="R13" s="45"/>
      <c r="S13" s="45"/>
      <c r="T13" s="45"/>
      <c r="U13" s="50"/>
      <c r="V13" s="50"/>
      <c r="W13" s="50"/>
      <c r="X13" s="50"/>
      <c r="Y13" s="50"/>
      <c r="Z13" s="50"/>
      <c r="AA13" s="50"/>
      <c r="AB13" s="50"/>
      <c r="AC13" s="50"/>
      <c r="AD13" s="50"/>
      <c r="AE13" s="50"/>
      <c r="AF13" s="50"/>
      <c r="AG13" s="406"/>
      <c r="AH13" s="407"/>
    </row>
    <row r="14" spans="2:34" x14ac:dyDescent="0.55000000000000004">
      <c r="B14" s="46"/>
      <c r="C14" s="45"/>
      <c r="D14" s="45"/>
      <c r="E14" s="45"/>
      <c r="F14" s="45"/>
      <c r="G14" s="48">
        <f t="shared" si="0"/>
        <v>0</v>
      </c>
      <c r="H14" s="49"/>
      <c r="I14" s="45"/>
      <c r="J14" s="45"/>
      <c r="K14" s="45"/>
      <c r="L14" s="45"/>
      <c r="M14" s="45"/>
      <c r="N14" s="45"/>
      <c r="O14" s="45"/>
      <c r="P14" s="45"/>
      <c r="Q14" s="45"/>
      <c r="R14" s="45"/>
      <c r="S14" s="45"/>
      <c r="T14" s="45"/>
      <c r="U14" s="50"/>
      <c r="V14" s="50"/>
      <c r="W14" s="50"/>
      <c r="X14" s="50"/>
      <c r="Y14" s="50"/>
      <c r="Z14" s="50"/>
      <c r="AA14" s="50"/>
      <c r="AB14" s="50"/>
      <c r="AC14" s="50"/>
      <c r="AD14" s="50"/>
      <c r="AE14" s="50"/>
      <c r="AF14" s="50"/>
      <c r="AG14" s="408"/>
      <c r="AH14" s="409"/>
    </row>
    <row r="15" spans="2:34" x14ac:dyDescent="0.55000000000000004">
      <c r="B15" s="46"/>
      <c r="C15" s="51"/>
      <c r="D15" s="45"/>
      <c r="E15" s="45"/>
      <c r="F15" s="45"/>
      <c r="G15" s="48">
        <f t="shared" si="0"/>
        <v>0</v>
      </c>
      <c r="H15" s="49"/>
      <c r="I15" s="45"/>
      <c r="J15" s="45"/>
      <c r="K15" s="45"/>
      <c r="L15" s="45"/>
      <c r="M15" s="45"/>
      <c r="N15" s="45"/>
      <c r="O15" s="45"/>
      <c r="P15" s="45"/>
      <c r="Q15" s="45"/>
      <c r="R15" s="45"/>
      <c r="S15" s="45"/>
      <c r="T15" s="45"/>
      <c r="U15" s="50"/>
      <c r="V15" s="50"/>
      <c r="W15" s="50"/>
      <c r="X15" s="50"/>
      <c r="Y15" s="50"/>
      <c r="Z15" s="50"/>
      <c r="AA15" s="50"/>
      <c r="AB15" s="50"/>
      <c r="AC15" s="50"/>
      <c r="AD15" s="50"/>
      <c r="AE15" s="50"/>
      <c r="AF15" s="50"/>
      <c r="AG15" s="408"/>
      <c r="AH15" s="409"/>
    </row>
    <row r="16" spans="2:34" x14ac:dyDescent="0.55000000000000004">
      <c r="B16" s="46"/>
      <c r="C16" s="45"/>
      <c r="D16" s="45"/>
      <c r="E16" s="45"/>
      <c r="F16" s="45"/>
      <c r="G16" s="48">
        <f t="shared" si="0"/>
        <v>0</v>
      </c>
      <c r="H16" s="52"/>
      <c r="I16" s="45"/>
      <c r="J16" s="45"/>
      <c r="K16" s="45"/>
      <c r="L16" s="45"/>
      <c r="M16" s="45"/>
      <c r="N16" s="45"/>
      <c r="O16" s="45"/>
      <c r="P16" s="45"/>
      <c r="Q16" s="45"/>
      <c r="R16" s="45"/>
      <c r="S16" s="45"/>
      <c r="T16" s="45"/>
      <c r="U16" s="50"/>
      <c r="V16" s="50"/>
      <c r="W16" s="50"/>
      <c r="X16" s="50"/>
      <c r="Y16" s="50"/>
      <c r="Z16" s="50"/>
      <c r="AA16" s="50"/>
      <c r="AB16" s="50"/>
      <c r="AC16" s="50"/>
      <c r="AD16" s="50"/>
      <c r="AE16" s="50"/>
      <c r="AF16" s="50"/>
      <c r="AG16" s="408"/>
      <c r="AH16" s="409"/>
    </row>
    <row r="17" spans="2:34" x14ac:dyDescent="0.55000000000000004">
      <c r="B17" s="45"/>
      <c r="C17" s="45"/>
      <c r="D17" s="45"/>
      <c r="E17" s="45"/>
      <c r="F17" s="45"/>
      <c r="G17" s="48">
        <f t="shared" si="0"/>
        <v>0</v>
      </c>
      <c r="H17" s="52"/>
      <c r="I17" s="45"/>
      <c r="J17" s="45"/>
      <c r="K17" s="45"/>
      <c r="L17" s="45"/>
      <c r="M17" s="45"/>
      <c r="N17" s="45"/>
      <c r="O17" s="45"/>
      <c r="P17" s="45"/>
      <c r="Q17" s="45"/>
      <c r="R17" s="45"/>
      <c r="S17" s="45"/>
      <c r="T17" s="45"/>
      <c r="U17" s="50"/>
      <c r="V17" s="50"/>
      <c r="W17" s="50"/>
      <c r="X17" s="50"/>
      <c r="Y17" s="50"/>
      <c r="Z17" s="50"/>
      <c r="AA17" s="50"/>
      <c r="AB17" s="50"/>
      <c r="AC17" s="50"/>
      <c r="AD17" s="50"/>
      <c r="AE17" s="50"/>
      <c r="AF17" s="50"/>
      <c r="AG17" s="408"/>
      <c r="AH17" s="409"/>
    </row>
    <row r="18" spans="2:34" x14ac:dyDescent="0.55000000000000004">
      <c r="B18" s="45"/>
      <c r="C18" s="45"/>
      <c r="D18" s="45"/>
      <c r="E18" s="45"/>
      <c r="F18" s="45"/>
      <c r="G18" s="48">
        <f t="shared" si="0"/>
        <v>0</v>
      </c>
      <c r="H18" s="52"/>
      <c r="I18" s="45"/>
      <c r="J18" s="45"/>
      <c r="K18" s="45"/>
      <c r="L18" s="45"/>
      <c r="M18" s="45"/>
      <c r="N18" s="45"/>
      <c r="O18" s="45"/>
      <c r="P18" s="45"/>
      <c r="Q18" s="45"/>
      <c r="R18" s="45"/>
      <c r="S18" s="45"/>
      <c r="T18" s="45"/>
      <c r="U18" s="50"/>
      <c r="V18" s="50"/>
      <c r="W18" s="50"/>
      <c r="X18" s="50"/>
      <c r="Y18" s="50"/>
      <c r="Z18" s="50"/>
      <c r="AA18" s="50"/>
      <c r="AB18" s="50"/>
      <c r="AC18" s="50"/>
      <c r="AD18" s="50"/>
      <c r="AE18" s="50"/>
      <c r="AF18" s="50"/>
      <c r="AG18" s="408"/>
      <c r="AH18" s="409"/>
    </row>
    <row r="19" spans="2:34" x14ac:dyDescent="0.55000000000000004">
      <c r="B19" s="45"/>
      <c r="C19" s="45"/>
      <c r="D19" s="45"/>
      <c r="E19" s="45"/>
      <c r="F19" s="45"/>
      <c r="G19" s="48">
        <f t="shared" si="0"/>
        <v>0</v>
      </c>
      <c r="H19" s="52"/>
      <c r="I19" s="45"/>
      <c r="J19" s="45"/>
      <c r="K19" s="45"/>
      <c r="L19" s="45"/>
      <c r="M19" s="45"/>
      <c r="N19" s="45"/>
      <c r="O19" s="45"/>
      <c r="P19" s="45"/>
      <c r="Q19" s="45"/>
      <c r="R19" s="45"/>
      <c r="S19" s="45"/>
      <c r="T19" s="45"/>
      <c r="U19" s="50"/>
      <c r="V19" s="50"/>
      <c r="W19" s="50"/>
      <c r="X19" s="50"/>
      <c r="Y19" s="50"/>
      <c r="Z19" s="50"/>
      <c r="AA19" s="50"/>
      <c r="AB19" s="50"/>
      <c r="AC19" s="50"/>
      <c r="AD19" s="50"/>
      <c r="AE19" s="50"/>
      <c r="AF19" s="50"/>
      <c r="AG19" s="408"/>
      <c r="AH19" s="409"/>
    </row>
    <row r="20" spans="2:34" x14ac:dyDescent="0.55000000000000004">
      <c r="B20" s="45"/>
      <c r="C20" s="45"/>
      <c r="D20" s="45"/>
      <c r="E20" s="45"/>
      <c r="F20" s="45"/>
      <c r="G20" s="48">
        <f t="shared" si="0"/>
        <v>0</v>
      </c>
      <c r="H20" s="52"/>
      <c r="I20" s="45"/>
      <c r="J20" s="45"/>
      <c r="K20" s="45"/>
      <c r="L20" s="45"/>
      <c r="M20" s="45"/>
      <c r="N20" s="45"/>
      <c r="O20" s="45"/>
      <c r="P20" s="45"/>
      <c r="Q20" s="45"/>
      <c r="R20" s="45"/>
      <c r="S20" s="45"/>
      <c r="T20" s="45"/>
      <c r="U20" s="50"/>
      <c r="V20" s="50"/>
      <c r="W20" s="50"/>
      <c r="X20" s="50"/>
      <c r="Y20" s="50"/>
      <c r="Z20" s="50"/>
      <c r="AA20" s="50"/>
      <c r="AB20" s="50"/>
      <c r="AC20" s="50"/>
      <c r="AD20" s="50"/>
      <c r="AE20" s="50"/>
      <c r="AF20" s="50"/>
      <c r="AG20" s="408"/>
      <c r="AH20" s="409"/>
    </row>
    <row r="21" spans="2:34" x14ac:dyDescent="0.55000000000000004">
      <c r="B21" s="45"/>
      <c r="C21" s="45"/>
      <c r="D21" s="45"/>
      <c r="E21" s="45"/>
      <c r="F21" s="45"/>
      <c r="G21" s="48">
        <f t="shared" si="0"/>
        <v>0</v>
      </c>
      <c r="H21" s="52"/>
      <c r="I21" s="45"/>
      <c r="J21" s="45"/>
      <c r="K21" s="45"/>
      <c r="L21" s="45"/>
      <c r="M21" s="45"/>
      <c r="N21" s="45"/>
      <c r="O21" s="45"/>
      <c r="P21" s="45"/>
      <c r="Q21" s="45"/>
      <c r="R21" s="45"/>
      <c r="S21" s="45"/>
      <c r="T21" s="45"/>
      <c r="U21" s="50"/>
      <c r="V21" s="50"/>
      <c r="W21" s="50"/>
      <c r="X21" s="50"/>
      <c r="Y21" s="50"/>
      <c r="Z21" s="50"/>
      <c r="AA21" s="50"/>
      <c r="AB21" s="50"/>
      <c r="AC21" s="50"/>
      <c r="AD21" s="50"/>
      <c r="AE21" s="50"/>
      <c r="AF21" s="50"/>
      <c r="AG21" s="408"/>
      <c r="AH21" s="409"/>
    </row>
    <row r="22" spans="2:34" x14ac:dyDescent="0.55000000000000004">
      <c r="B22" s="45"/>
      <c r="C22" s="45"/>
      <c r="D22" s="45"/>
      <c r="E22" s="45"/>
      <c r="F22" s="45"/>
      <c r="G22" s="48">
        <f t="shared" si="0"/>
        <v>0</v>
      </c>
      <c r="H22" s="52"/>
      <c r="I22" s="45"/>
      <c r="J22" s="45"/>
      <c r="K22" s="45"/>
      <c r="L22" s="45"/>
      <c r="M22" s="45"/>
      <c r="N22" s="45"/>
      <c r="O22" s="45"/>
      <c r="P22" s="45"/>
      <c r="Q22" s="45"/>
      <c r="R22" s="45"/>
      <c r="S22" s="45"/>
      <c r="T22" s="45"/>
      <c r="U22" s="50"/>
      <c r="V22" s="50"/>
      <c r="W22" s="50"/>
      <c r="X22" s="50"/>
      <c r="Y22" s="50"/>
      <c r="Z22" s="50"/>
      <c r="AA22" s="50"/>
      <c r="AB22" s="50"/>
      <c r="AC22" s="50"/>
      <c r="AD22" s="50"/>
      <c r="AE22" s="50"/>
      <c r="AF22" s="50"/>
      <c r="AG22" s="408"/>
      <c r="AH22" s="409"/>
    </row>
    <row r="23" spans="2:34" x14ac:dyDescent="0.55000000000000004">
      <c r="B23" s="45"/>
      <c r="C23" s="45"/>
      <c r="D23" s="45"/>
      <c r="E23" s="45"/>
      <c r="F23" s="45"/>
      <c r="G23" s="48">
        <f t="shared" si="0"/>
        <v>0</v>
      </c>
      <c r="H23" s="52"/>
      <c r="I23" s="45"/>
      <c r="J23" s="45"/>
      <c r="K23" s="45"/>
      <c r="L23" s="45"/>
      <c r="M23" s="45"/>
      <c r="N23" s="45"/>
      <c r="O23" s="45"/>
      <c r="P23" s="45"/>
      <c r="Q23" s="45"/>
      <c r="R23" s="45"/>
      <c r="S23" s="45"/>
      <c r="T23" s="45"/>
      <c r="U23" s="50"/>
      <c r="V23" s="50"/>
      <c r="W23" s="50"/>
      <c r="X23" s="50"/>
      <c r="Y23" s="50"/>
      <c r="Z23" s="50"/>
      <c r="AA23" s="50"/>
      <c r="AB23" s="50"/>
      <c r="AC23" s="50"/>
      <c r="AD23" s="50"/>
      <c r="AE23" s="50"/>
      <c r="AF23" s="50"/>
      <c r="AG23" s="408"/>
      <c r="AH23" s="409"/>
    </row>
    <row r="24" spans="2:34" x14ac:dyDescent="0.55000000000000004">
      <c r="B24" s="45"/>
      <c r="C24" s="45"/>
      <c r="D24" s="45"/>
      <c r="E24" s="45"/>
      <c r="F24" s="45"/>
      <c r="G24" s="48">
        <f t="shared" si="0"/>
        <v>0</v>
      </c>
      <c r="H24" s="52"/>
      <c r="I24" s="45"/>
      <c r="J24" s="45"/>
      <c r="K24" s="45"/>
      <c r="L24" s="45"/>
      <c r="M24" s="45"/>
      <c r="N24" s="45"/>
      <c r="O24" s="45"/>
      <c r="P24" s="45"/>
      <c r="Q24" s="45"/>
      <c r="R24" s="45"/>
      <c r="S24" s="45"/>
      <c r="T24" s="45"/>
      <c r="U24" s="50"/>
      <c r="V24" s="50"/>
      <c r="W24" s="50"/>
      <c r="X24" s="50"/>
      <c r="Y24" s="50"/>
      <c r="Z24" s="50"/>
      <c r="AA24" s="50"/>
      <c r="AB24" s="50"/>
      <c r="AC24" s="50"/>
      <c r="AD24" s="50"/>
      <c r="AE24" s="50"/>
      <c r="AF24" s="50"/>
      <c r="AG24" s="408"/>
      <c r="AH24" s="409"/>
    </row>
    <row r="25" spans="2:34" x14ac:dyDescent="0.55000000000000004">
      <c r="B25" s="45"/>
      <c r="C25" s="45"/>
      <c r="D25" s="45"/>
      <c r="E25" s="45"/>
      <c r="F25" s="45"/>
      <c r="G25" s="48">
        <f t="shared" si="0"/>
        <v>0</v>
      </c>
      <c r="H25" s="52"/>
      <c r="I25" s="45"/>
      <c r="J25" s="45"/>
      <c r="K25" s="45"/>
      <c r="L25" s="45"/>
      <c r="M25" s="45"/>
      <c r="N25" s="45"/>
      <c r="O25" s="45"/>
      <c r="P25" s="45"/>
      <c r="Q25" s="45"/>
      <c r="R25" s="45"/>
      <c r="S25" s="45"/>
      <c r="T25" s="45"/>
      <c r="U25" s="50"/>
      <c r="V25" s="50"/>
      <c r="W25" s="50"/>
      <c r="X25" s="50"/>
      <c r="Y25" s="50"/>
      <c r="Z25" s="50"/>
      <c r="AA25" s="50"/>
      <c r="AB25" s="50"/>
      <c r="AC25" s="50"/>
      <c r="AD25" s="50"/>
      <c r="AE25" s="50"/>
      <c r="AF25" s="50"/>
      <c r="AG25" s="408"/>
      <c r="AH25" s="409"/>
    </row>
    <row r="26" spans="2:34" x14ac:dyDescent="0.55000000000000004">
      <c r="B26" s="45"/>
      <c r="C26" s="45"/>
      <c r="D26" s="45"/>
      <c r="E26" s="45"/>
      <c r="F26" s="45"/>
      <c r="G26" s="48">
        <f t="shared" si="0"/>
        <v>0</v>
      </c>
      <c r="H26" s="52"/>
      <c r="I26" s="45"/>
      <c r="J26" s="45"/>
      <c r="K26" s="45"/>
      <c r="L26" s="45"/>
      <c r="M26" s="45"/>
      <c r="N26" s="45"/>
      <c r="O26" s="45"/>
      <c r="P26" s="45"/>
      <c r="Q26" s="45"/>
      <c r="R26" s="45"/>
      <c r="S26" s="45"/>
      <c r="T26" s="45"/>
      <c r="U26" s="50"/>
      <c r="V26" s="50"/>
      <c r="W26" s="50"/>
      <c r="X26" s="50"/>
      <c r="Y26" s="50"/>
      <c r="Z26" s="50"/>
      <c r="AA26" s="50"/>
      <c r="AB26" s="50"/>
      <c r="AC26" s="50"/>
      <c r="AD26" s="50"/>
      <c r="AE26" s="50"/>
      <c r="AF26" s="50"/>
      <c r="AG26" s="408"/>
      <c r="AH26" s="409"/>
    </row>
    <row r="27" spans="2:34" x14ac:dyDescent="0.55000000000000004">
      <c r="B27" s="45"/>
      <c r="C27" s="45"/>
      <c r="D27" s="45"/>
      <c r="E27" s="45"/>
      <c r="F27" s="45"/>
      <c r="G27" s="48">
        <f t="shared" si="0"/>
        <v>0</v>
      </c>
      <c r="H27" s="52"/>
      <c r="I27" s="45"/>
      <c r="J27" s="45"/>
      <c r="K27" s="45"/>
      <c r="L27" s="45"/>
      <c r="M27" s="45"/>
      <c r="N27" s="45"/>
      <c r="O27" s="45"/>
      <c r="P27" s="45"/>
      <c r="Q27" s="45"/>
      <c r="R27" s="45"/>
      <c r="S27" s="45"/>
      <c r="T27" s="45"/>
      <c r="U27" s="50"/>
      <c r="V27" s="50"/>
      <c r="W27" s="50"/>
      <c r="X27" s="50"/>
      <c r="Y27" s="50"/>
      <c r="Z27" s="50"/>
      <c r="AA27" s="50"/>
      <c r="AB27" s="50"/>
      <c r="AC27" s="50"/>
      <c r="AD27" s="50"/>
      <c r="AE27" s="50"/>
      <c r="AF27" s="50"/>
      <c r="AG27" s="408"/>
      <c r="AH27" s="409"/>
    </row>
    <row r="28" spans="2:34" x14ac:dyDescent="0.55000000000000004">
      <c r="B28" s="45"/>
      <c r="C28" s="45"/>
      <c r="D28" s="45"/>
      <c r="E28" s="45"/>
      <c r="F28" s="45"/>
      <c r="G28" s="48">
        <f t="shared" si="0"/>
        <v>0</v>
      </c>
      <c r="H28" s="52"/>
      <c r="I28" s="45"/>
      <c r="J28" s="45"/>
      <c r="K28" s="45"/>
      <c r="L28" s="45"/>
      <c r="M28" s="45"/>
      <c r="N28" s="45"/>
      <c r="O28" s="45"/>
      <c r="P28" s="45"/>
      <c r="Q28" s="45"/>
      <c r="R28" s="45"/>
      <c r="S28" s="45"/>
      <c r="T28" s="45"/>
      <c r="U28" s="50"/>
      <c r="V28" s="50"/>
      <c r="W28" s="50"/>
      <c r="X28" s="50"/>
      <c r="Y28" s="50"/>
      <c r="Z28" s="50"/>
      <c r="AA28" s="50"/>
      <c r="AB28" s="50"/>
      <c r="AC28" s="50"/>
      <c r="AD28" s="50"/>
      <c r="AE28" s="50"/>
      <c r="AF28" s="50"/>
      <c r="AG28" s="408"/>
      <c r="AH28" s="409"/>
    </row>
    <row r="29" spans="2:34" x14ac:dyDescent="0.55000000000000004">
      <c r="B29" s="45"/>
      <c r="C29" s="45"/>
      <c r="D29" s="45"/>
      <c r="E29" s="45"/>
      <c r="F29" s="45"/>
      <c r="G29" s="48">
        <f t="shared" si="0"/>
        <v>0</v>
      </c>
      <c r="H29" s="52"/>
      <c r="I29" s="45"/>
      <c r="J29" s="45"/>
      <c r="K29" s="45"/>
      <c r="L29" s="45"/>
      <c r="M29" s="45"/>
      <c r="N29" s="45"/>
      <c r="O29" s="45"/>
      <c r="P29" s="45"/>
      <c r="Q29" s="45"/>
      <c r="R29" s="45"/>
      <c r="S29" s="45"/>
      <c r="T29" s="45"/>
      <c r="U29" s="50"/>
      <c r="V29" s="50"/>
      <c r="W29" s="50"/>
      <c r="X29" s="50"/>
      <c r="Y29" s="50"/>
      <c r="Z29" s="50"/>
      <c r="AA29" s="50"/>
      <c r="AB29" s="50"/>
      <c r="AC29" s="50"/>
      <c r="AD29" s="50"/>
      <c r="AE29" s="50"/>
      <c r="AF29" s="50"/>
      <c r="AG29" s="408"/>
      <c r="AH29" s="409"/>
    </row>
    <row r="30" spans="2:34" x14ac:dyDescent="0.55000000000000004">
      <c r="B30" s="45"/>
      <c r="C30" s="45"/>
      <c r="D30" s="45"/>
      <c r="E30" s="45"/>
      <c r="F30" s="45"/>
      <c r="G30" s="48">
        <f t="shared" si="0"/>
        <v>0</v>
      </c>
      <c r="H30" s="52"/>
      <c r="I30" s="45"/>
      <c r="J30" s="45"/>
      <c r="K30" s="45"/>
      <c r="L30" s="45"/>
      <c r="M30" s="45"/>
      <c r="N30" s="45"/>
      <c r="O30" s="45"/>
      <c r="P30" s="45"/>
      <c r="Q30" s="45"/>
      <c r="R30" s="45"/>
      <c r="S30" s="45"/>
      <c r="T30" s="45"/>
      <c r="U30" s="50"/>
      <c r="V30" s="50"/>
      <c r="W30" s="50"/>
      <c r="X30" s="50"/>
      <c r="Y30" s="50"/>
      <c r="Z30" s="50"/>
      <c r="AA30" s="50"/>
      <c r="AB30" s="50"/>
      <c r="AC30" s="50"/>
      <c r="AD30" s="50"/>
      <c r="AE30" s="50"/>
      <c r="AF30" s="50"/>
      <c r="AG30" s="408"/>
      <c r="AH30" s="409"/>
    </row>
    <row r="31" spans="2:34" x14ac:dyDescent="0.55000000000000004">
      <c r="B31" s="45"/>
      <c r="C31" s="45"/>
      <c r="D31" s="45"/>
      <c r="E31" s="45"/>
      <c r="F31" s="45"/>
      <c r="G31" s="48">
        <f t="shared" si="0"/>
        <v>0</v>
      </c>
      <c r="H31" s="52"/>
      <c r="I31" s="45"/>
      <c r="J31" s="45"/>
      <c r="K31" s="45"/>
      <c r="L31" s="45"/>
      <c r="M31" s="45"/>
      <c r="N31" s="45"/>
      <c r="O31" s="45"/>
      <c r="P31" s="45"/>
      <c r="Q31" s="45"/>
      <c r="R31" s="45"/>
      <c r="S31" s="45"/>
      <c r="T31" s="45"/>
      <c r="U31" s="50"/>
      <c r="V31" s="50"/>
      <c r="W31" s="50"/>
      <c r="X31" s="50"/>
      <c r="Y31" s="50"/>
      <c r="Z31" s="50"/>
      <c r="AA31" s="50"/>
      <c r="AB31" s="50"/>
      <c r="AC31" s="50"/>
      <c r="AD31" s="50"/>
      <c r="AE31" s="50"/>
      <c r="AF31" s="50"/>
      <c r="AG31" s="408"/>
      <c r="AH31" s="409"/>
    </row>
    <row r="32" spans="2:34" x14ac:dyDescent="0.55000000000000004">
      <c r="B32" s="45"/>
      <c r="C32" s="45"/>
      <c r="D32" s="45"/>
      <c r="E32" s="45"/>
      <c r="F32" s="45"/>
      <c r="G32" s="48">
        <f t="shared" si="0"/>
        <v>0</v>
      </c>
      <c r="H32" s="52"/>
      <c r="I32" s="45"/>
      <c r="J32" s="45"/>
      <c r="K32" s="45"/>
      <c r="L32" s="45"/>
      <c r="M32" s="45"/>
      <c r="N32" s="45"/>
      <c r="O32" s="45"/>
      <c r="P32" s="45"/>
      <c r="Q32" s="45"/>
      <c r="R32" s="45"/>
      <c r="S32" s="45"/>
      <c r="T32" s="45"/>
      <c r="U32" s="50"/>
      <c r="V32" s="50"/>
      <c r="W32" s="50"/>
      <c r="X32" s="50"/>
      <c r="Y32" s="50"/>
      <c r="Z32" s="50"/>
      <c r="AA32" s="50"/>
      <c r="AB32" s="50"/>
      <c r="AC32" s="50"/>
      <c r="AD32" s="50"/>
      <c r="AE32" s="50"/>
      <c r="AF32" s="50"/>
      <c r="AG32" s="408"/>
      <c r="AH32" s="409"/>
    </row>
    <row r="33" spans="2:34" x14ac:dyDescent="0.55000000000000004">
      <c r="B33" s="45"/>
      <c r="C33" s="45"/>
      <c r="D33" s="45"/>
      <c r="E33" s="45"/>
      <c r="F33" s="45"/>
      <c r="G33" s="48">
        <f t="shared" si="0"/>
        <v>0</v>
      </c>
      <c r="H33" s="52"/>
      <c r="I33" s="45"/>
      <c r="J33" s="45"/>
      <c r="K33" s="45"/>
      <c r="L33" s="45"/>
      <c r="M33" s="45"/>
      <c r="N33" s="45"/>
      <c r="O33" s="45"/>
      <c r="P33" s="45"/>
      <c r="Q33" s="45"/>
      <c r="R33" s="45"/>
      <c r="S33" s="45"/>
      <c r="T33" s="45"/>
      <c r="U33" s="50"/>
      <c r="V33" s="50"/>
      <c r="W33" s="50"/>
      <c r="X33" s="50"/>
      <c r="Y33" s="50"/>
      <c r="Z33" s="50"/>
      <c r="AA33" s="50"/>
      <c r="AB33" s="50"/>
      <c r="AC33" s="50"/>
      <c r="AD33" s="50"/>
      <c r="AE33" s="50"/>
      <c r="AF33" s="50"/>
      <c r="AG33" s="408"/>
      <c r="AH33" s="409"/>
    </row>
    <row r="34" spans="2:34" x14ac:dyDescent="0.55000000000000004">
      <c r="B34" s="45"/>
      <c r="C34" s="45"/>
      <c r="D34" s="45"/>
      <c r="E34" s="45"/>
      <c r="F34" s="45"/>
      <c r="G34" s="48">
        <f t="shared" si="0"/>
        <v>0</v>
      </c>
      <c r="H34" s="52"/>
      <c r="I34" s="45"/>
      <c r="J34" s="45"/>
      <c r="K34" s="45"/>
      <c r="L34" s="45"/>
      <c r="M34" s="45"/>
      <c r="N34" s="45"/>
      <c r="O34" s="45"/>
      <c r="P34" s="45"/>
      <c r="Q34" s="45"/>
      <c r="R34" s="45"/>
      <c r="S34" s="45"/>
      <c r="T34" s="45"/>
      <c r="U34" s="50"/>
      <c r="V34" s="50"/>
      <c r="W34" s="50"/>
      <c r="X34" s="50"/>
      <c r="Y34" s="50"/>
      <c r="Z34" s="50"/>
      <c r="AA34" s="50"/>
      <c r="AB34" s="50"/>
      <c r="AC34" s="50"/>
      <c r="AD34" s="50"/>
      <c r="AE34" s="50"/>
      <c r="AF34" s="50"/>
      <c r="AG34" s="408"/>
      <c r="AH34" s="409"/>
    </row>
    <row r="35" spans="2:34" x14ac:dyDescent="0.55000000000000004">
      <c r="B35" s="45"/>
      <c r="C35" s="45"/>
      <c r="D35" s="45"/>
      <c r="E35" s="45"/>
      <c r="F35" s="45"/>
      <c r="G35" s="48">
        <f t="shared" si="0"/>
        <v>0</v>
      </c>
      <c r="H35" s="52"/>
      <c r="I35" s="45"/>
      <c r="J35" s="45"/>
      <c r="K35" s="45"/>
      <c r="L35" s="45"/>
      <c r="M35" s="45"/>
      <c r="N35" s="45"/>
      <c r="O35" s="45"/>
      <c r="P35" s="45"/>
      <c r="Q35" s="45"/>
      <c r="R35" s="45"/>
      <c r="S35" s="45"/>
      <c r="T35" s="45"/>
      <c r="U35" s="50"/>
      <c r="V35" s="50"/>
      <c r="W35" s="50"/>
      <c r="X35" s="50"/>
      <c r="Y35" s="50"/>
      <c r="Z35" s="50"/>
      <c r="AA35" s="50"/>
      <c r="AB35" s="50"/>
      <c r="AC35" s="50"/>
      <c r="AD35" s="50"/>
      <c r="AE35" s="50"/>
      <c r="AF35" s="50"/>
      <c r="AG35" s="408"/>
      <c r="AH35" s="409"/>
    </row>
    <row r="36" spans="2:34" x14ac:dyDescent="0.55000000000000004">
      <c r="B36" s="45"/>
      <c r="C36" s="45"/>
      <c r="D36" s="45"/>
      <c r="E36" s="45"/>
      <c r="F36" s="45"/>
      <c r="G36" s="48">
        <f t="shared" si="0"/>
        <v>0</v>
      </c>
      <c r="H36" s="52"/>
      <c r="I36" s="45"/>
      <c r="J36" s="45"/>
      <c r="K36" s="45"/>
      <c r="L36" s="45"/>
      <c r="M36" s="45"/>
      <c r="N36" s="45"/>
      <c r="O36" s="45"/>
      <c r="P36" s="45"/>
      <c r="Q36" s="45"/>
      <c r="R36" s="45"/>
      <c r="S36" s="45"/>
      <c r="T36" s="45"/>
      <c r="U36" s="50"/>
      <c r="V36" s="50"/>
      <c r="W36" s="50"/>
      <c r="X36" s="50"/>
      <c r="Y36" s="50"/>
      <c r="Z36" s="50"/>
      <c r="AA36" s="50"/>
      <c r="AB36" s="50"/>
      <c r="AC36" s="50"/>
      <c r="AD36" s="50"/>
      <c r="AE36" s="50"/>
      <c r="AF36" s="50"/>
      <c r="AG36" s="408"/>
      <c r="AH36" s="409"/>
    </row>
    <row r="37" spans="2:34" x14ac:dyDescent="0.55000000000000004">
      <c r="B37" s="45"/>
      <c r="C37" s="45"/>
      <c r="D37" s="45"/>
      <c r="E37" s="45"/>
      <c r="F37" s="45"/>
      <c r="G37" s="48">
        <f t="shared" si="0"/>
        <v>0</v>
      </c>
      <c r="H37" s="52"/>
      <c r="I37" s="45"/>
      <c r="J37" s="45"/>
      <c r="K37" s="45"/>
      <c r="L37" s="45"/>
      <c r="M37" s="45"/>
      <c r="N37" s="45"/>
      <c r="O37" s="45"/>
      <c r="P37" s="45"/>
      <c r="Q37" s="45"/>
      <c r="R37" s="45"/>
      <c r="S37" s="45"/>
      <c r="T37" s="45"/>
      <c r="U37" s="50"/>
      <c r="V37" s="50"/>
      <c r="W37" s="50"/>
      <c r="X37" s="50"/>
      <c r="Y37" s="50"/>
      <c r="Z37" s="50"/>
      <c r="AA37" s="50"/>
      <c r="AB37" s="50"/>
      <c r="AC37" s="50"/>
      <c r="AD37" s="50"/>
      <c r="AE37" s="50"/>
      <c r="AF37" s="50"/>
      <c r="AG37" s="408"/>
      <c r="AH37" s="409"/>
    </row>
    <row r="38" spans="2:34" x14ac:dyDescent="0.55000000000000004">
      <c r="B38" s="45"/>
      <c r="C38" s="45"/>
      <c r="D38" s="45"/>
      <c r="E38" s="45"/>
      <c r="F38" s="45"/>
      <c r="G38" s="48">
        <f t="shared" si="0"/>
        <v>0</v>
      </c>
      <c r="H38" s="52"/>
      <c r="I38" s="45"/>
      <c r="J38" s="45"/>
      <c r="K38" s="45"/>
      <c r="L38" s="45"/>
      <c r="M38" s="45"/>
      <c r="N38" s="45"/>
      <c r="O38" s="45"/>
      <c r="P38" s="45"/>
      <c r="Q38" s="45"/>
      <c r="R38" s="45"/>
      <c r="S38" s="45"/>
      <c r="T38" s="45"/>
      <c r="U38" s="50"/>
      <c r="V38" s="50"/>
      <c r="W38" s="50"/>
      <c r="X38" s="50"/>
      <c r="Y38" s="50"/>
      <c r="Z38" s="50"/>
      <c r="AA38" s="50"/>
      <c r="AB38" s="50"/>
      <c r="AC38" s="50"/>
      <c r="AD38" s="50"/>
      <c r="AE38" s="50"/>
      <c r="AF38" s="50"/>
      <c r="AG38" s="408"/>
      <c r="AH38" s="409"/>
    </row>
    <row r="39" spans="2:34" x14ac:dyDescent="0.55000000000000004">
      <c r="B39" s="45"/>
      <c r="C39" s="45"/>
      <c r="D39" s="45"/>
      <c r="E39" s="45"/>
      <c r="F39" s="45"/>
      <c r="G39" s="48">
        <f t="shared" si="0"/>
        <v>0</v>
      </c>
      <c r="H39" s="52"/>
      <c r="I39" s="45"/>
      <c r="J39" s="45"/>
      <c r="K39" s="45"/>
      <c r="L39" s="45"/>
      <c r="M39" s="45"/>
      <c r="N39" s="45"/>
      <c r="O39" s="45"/>
      <c r="P39" s="45"/>
      <c r="Q39" s="45"/>
      <c r="R39" s="45"/>
      <c r="S39" s="45"/>
      <c r="T39" s="45"/>
      <c r="U39" s="50"/>
      <c r="V39" s="50"/>
      <c r="W39" s="50"/>
      <c r="X39" s="50"/>
      <c r="Y39" s="50"/>
      <c r="Z39" s="50"/>
      <c r="AA39" s="50"/>
      <c r="AB39" s="50"/>
      <c r="AC39" s="50"/>
      <c r="AD39" s="50"/>
      <c r="AE39" s="50"/>
      <c r="AF39" s="50"/>
      <c r="AG39" s="408"/>
      <c r="AH39" s="409"/>
    </row>
    <row r="40" spans="2:34" x14ac:dyDescent="0.55000000000000004">
      <c r="B40" s="45"/>
      <c r="C40" s="45"/>
      <c r="D40" s="45"/>
      <c r="E40" s="45"/>
      <c r="F40" s="45"/>
      <c r="G40" s="48">
        <f t="shared" si="0"/>
        <v>0</v>
      </c>
      <c r="H40" s="52"/>
      <c r="I40" s="45"/>
      <c r="J40" s="45"/>
      <c r="K40" s="45"/>
      <c r="L40" s="45"/>
      <c r="M40" s="45"/>
      <c r="N40" s="45"/>
      <c r="O40" s="45"/>
      <c r="P40" s="45"/>
      <c r="Q40" s="45"/>
      <c r="R40" s="45"/>
      <c r="S40" s="45"/>
      <c r="T40" s="45"/>
      <c r="U40" s="50"/>
      <c r="V40" s="50"/>
      <c r="W40" s="50"/>
      <c r="X40" s="50"/>
      <c r="Y40" s="50"/>
      <c r="Z40" s="50"/>
      <c r="AA40" s="50"/>
      <c r="AB40" s="50"/>
      <c r="AC40" s="50"/>
      <c r="AD40" s="50"/>
      <c r="AE40" s="50"/>
      <c r="AF40" s="50"/>
      <c r="AG40" s="408"/>
      <c r="AH40" s="409"/>
    </row>
    <row r="41" spans="2:34" x14ac:dyDescent="0.55000000000000004">
      <c r="B41" s="45"/>
      <c r="C41" s="45"/>
      <c r="D41" s="45"/>
      <c r="E41" s="45"/>
      <c r="F41" s="45"/>
      <c r="G41" s="48">
        <f t="shared" si="0"/>
        <v>0</v>
      </c>
      <c r="H41" s="52"/>
      <c r="I41" s="45"/>
      <c r="J41" s="45"/>
      <c r="K41" s="45"/>
      <c r="L41" s="45"/>
      <c r="M41" s="45"/>
      <c r="N41" s="45"/>
      <c r="O41" s="45"/>
      <c r="P41" s="45"/>
      <c r="Q41" s="45"/>
      <c r="R41" s="45"/>
      <c r="S41" s="45"/>
      <c r="T41" s="45"/>
      <c r="U41" s="50"/>
      <c r="V41" s="50"/>
      <c r="W41" s="50"/>
      <c r="X41" s="50"/>
      <c r="Y41" s="50"/>
      <c r="Z41" s="50"/>
      <c r="AA41" s="50"/>
      <c r="AB41" s="50"/>
      <c r="AC41" s="50"/>
      <c r="AD41" s="50"/>
      <c r="AE41" s="50"/>
      <c r="AF41" s="50"/>
      <c r="AG41" s="408"/>
      <c r="AH41" s="409"/>
    </row>
    <row r="42" spans="2:34" x14ac:dyDescent="0.55000000000000004">
      <c r="B42" s="45"/>
      <c r="C42" s="45"/>
      <c r="D42" s="45"/>
      <c r="E42" s="45"/>
      <c r="F42" s="45"/>
      <c r="G42" s="48">
        <f t="shared" si="0"/>
        <v>0</v>
      </c>
      <c r="H42" s="52"/>
      <c r="I42" s="45"/>
      <c r="J42" s="45"/>
      <c r="K42" s="45"/>
      <c r="L42" s="45"/>
      <c r="M42" s="45"/>
      <c r="N42" s="45"/>
      <c r="O42" s="45"/>
      <c r="P42" s="45"/>
      <c r="Q42" s="45"/>
      <c r="R42" s="45"/>
      <c r="S42" s="45"/>
      <c r="T42" s="45"/>
      <c r="U42" s="50"/>
      <c r="V42" s="50"/>
      <c r="W42" s="50"/>
      <c r="X42" s="50"/>
      <c r="Y42" s="50"/>
      <c r="Z42" s="50"/>
      <c r="AA42" s="50"/>
      <c r="AB42" s="50"/>
      <c r="AC42" s="50"/>
      <c r="AD42" s="50"/>
      <c r="AE42" s="50"/>
      <c r="AF42" s="50"/>
      <c r="AG42" s="408"/>
      <c r="AH42" s="409"/>
    </row>
    <row r="43" spans="2:34" x14ac:dyDescent="0.55000000000000004">
      <c r="B43" s="45"/>
      <c r="C43" s="45"/>
      <c r="D43" s="45"/>
      <c r="E43" s="45"/>
      <c r="F43" s="45"/>
      <c r="G43" s="48">
        <f t="shared" si="0"/>
        <v>0</v>
      </c>
      <c r="H43" s="52"/>
      <c r="I43" s="45"/>
      <c r="J43" s="45"/>
      <c r="K43" s="45"/>
      <c r="L43" s="45"/>
      <c r="M43" s="45"/>
      <c r="N43" s="45"/>
      <c r="O43" s="45"/>
      <c r="P43" s="45"/>
      <c r="Q43" s="45"/>
      <c r="R43" s="45"/>
      <c r="S43" s="45"/>
      <c r="T43" s="45"/>
      <c r="U43" s="50"/>
      <c r="V43" s="50"/>
      <c r="W43" s="50"/>
      <c r="X43" s="50"/>
      <c r="Y43" s="50"/>
      <c r="Z43" s="50"/>
      <c r="AA43" s="50"/>
      <c r="AB43" s="50"/>
      <c r="AC43" s="50"/>
      <c r="AD43" s="50"/>
      <c r="AE43" s="50"/>
      <c r="AF43" s="50"/>
      <c r="AG43" s="408"/>
      <c r="AH43" s="409"/>
    </row>
    <row r="44" spans="2:34" x14ac:dyDescent="0.55000000000000004">
      <c r="B44" s="45"/>
      <c r="C44" s="45"/>
      <c r="D44" s="45"/>
      <c r="E44" s="45"/>
      <c r="F44" s="45"/>
      <c r="G44" s="48">
        <f t="shared" si="0"/>
        <v>0</v>
      </c>
      <c r="H44" s="52"/>
      <c r="I44" s="45"/>
      <c r="J44" s="45"/>
      <c r="K44" s="45"/>
      <c r="L44" s="45"/>
      <c r="M44" s="45"/>
      <c r="N44" s="45"/>
      <c r="O44" s="45"/>
      <c r="P44" s="45"/>
      <c r="Q44" s="45"/>
      <c r="R44" s="45"/>
      <c r="S44" s="45"/>
      <c r="T44" s="45"/>
      <c r="U44" s="50"/>
      <c r="V44" s="50"/>
      <c r="W44" s="50"/>
      <c r="X44" s="50"/>
      <c r="Y44" s="50"/>
      <c r="Z44" s="50"/>
      <c r="AA44" s="50"/>
      <c r="AB44" s="50"/>
      <c r="AC44" s="50"/>
      <c r="AD44" s="50"/>
      <c r="AE44" s="50"/>
      <c r="AF44" s="50"/>
      <c r="AG44" s="408"/>
      <c r="AH44" s="409"/>
    </row>
    <row r="45" spans="2:34" x14ac:dyDescent="0.55000000000000004">
      <c r="B45" s="45"/>
      <c r="C45" s="45"/>
      <c r="D45" s="45"/>
      <c r="E45" s="45"/>
      <c r="F45" s="45"/>
      <c r="G45" s="48">
        <f t="shared" si="0"/>
        <v>0</v>
      </c>
      <c r="H45" s="52"/>
      <c r="I45" s="45"/>
      <c r="J45" s="45"/>
      <c r="K45" s="45"/>
      <c r="L45" s="45"/>
      <c r="M45" s="45"/>
      <c r="N45" s="45"/>
      <c r="O45" s="45"/>
      <c r="P45" s="45"/>
      <c r="Q45" s="45"/>
      <c r="R45" s="45"/>
      <c r="S45" s="45"/>
      <c r="T45" s="45"/>
      <c r="U45" s="50"/>
      <c r="V45" s="50"/>
      <c r="W45" s="50"/>
      <c r="X45" s="50"/>
      <c r="Y45" s="50"/>
      <c r="Z45" s="50"/>
      <c r="AA45" s="50"/>
      <c r="AB45" s="50"/>
      <c r="AC45" s="50"/>
      <c r="AD45" s="50"/>
      <c r="AE45" s="50"/>
      <c r="AF45" s="50"/>
      <c r="AG45" s="408"/>
      <c r="AH45" s="409"/>
    </row>
    <row r="46" spans="2:34" x14ac:dyDescent="0.55000000000000004">
      <c r="B46" s="45"/>
      <c r="C46" s="45"/>
      <c r="D46" s="45"/>
      <c r="E46" s="45"/>
      <c r="F46" s="45"/>
      <c r="G46" s="48">
        <f t="shared" si="0"/>
        <v>0</v>
      </c>
      <c r="H46" s="52"/>
      <c r="I46" s="45"/>
      <c r="J46" s="45"/>
      <c r="K46" s="45"/>
      <c r="L46" s="45"/>
      <c r="M46" s="45"/>
      <c r="N46" s="45"/>
      <c r="O46" s="45"/>
      <c r="P46" s="45"/>
      <c r="Q46" s="45"/>
      <c r="R46" s="45"/>
      <c r="S46" s="45"/>
      <c r="T46" s="45"/>
      <c r="U46" s="50"/>
      <c r="V46" s="50"/>
      <c r="W46" s="50"/>
      <c r="X46" s="50"/>
      <c r="Y46" s="50"/>
      <c r="Z46" s="50"/>
      <c r="AA46" s="50"/>
      <c r="AB46" s="50"/>
      <c r="AC46" s="50"/>
      <c r="AD46" s="50"/>
      <c r="AE46" s="50"/>
      <c r="AF46" s="50"/>
      <c r="AG46" s="408"/>
      <c r="AH46" s="409"/>
    </row>
    <row r="47" spans="2:34" x14ac:dyDescent="0.55000000000000004">
      <c r="B47" s="45"/>
      <c r="C47" s="45"/>
      <c r="D47" s="45"/>
      <c r="E47" s="45"/>
      <c r="F47" s="45"/>
      <c r="G47" s="48">
        <f t="shared" si="0"/>
        <v>0</v>
      </c>
      <c r="H47" s="52"/>
      <c r="I47" s="45"/>
      <c r="J47" s="45"/>
      <c r="K47" s="45"/>
      <c r="L47" s="45"/>
      <c r="M47" s="45"/>
      <c r="N47" s="45"/>
      <c r="O47" s="45"/>
      <c r="P47" s="45"/>
      <c r="Q47" s="45"/>
      <c r="R47" s="45"/>
      <c r="S47" s="45"/>
      <c r="T47" s="45"/>
      <c r="U47" s="50"/>
      <c r="V47" s="50"/>
      <c r="W47" s="50"/>
      <c r="X47" s="50"/>
      <c r="Y47" s="50"/>
      <c r="Z47" s="50"/>
      <c r="AA47" s="50"/>
      <c r="AB47" s="50"/>
      <c r="AC47" s="50"/>
      <c r="AD47" s="50"/>
      <c r="AE47" s="50"/>
      <c r="AF47" s="50"/>
      <c r="AG47" s="408"/>
      <c r="AH47" s="409"/>
    </row>
    <row r="48" spans="2:34" x14ac:dyDescent="0.55000000000000004">
      <c r="B48" s="45"/>
      <c r="C48" s="45"/>
      <c r="D48" s="45"/>
      <c r="E48" s="45"/>
      <c r="F48" s="45"/>
      <c r="G48" s="48">
        <f t="shared" si="0"/>
        <v>0</v>
      </c>
      <c r="H48" s="52"/>
      <c r="I48" s="45"/>
      <c r="J48" s="45"/>
      <c r="K48" s="45"/>
      <c r="L48" s="45"/>
      <c r="M48" s="45"/>
      <c r="N48" s="45"/>
      <c r="O48" s="45"/>
      <c r="P48" s="45"/>
      <c r="Q48" s="45"/>
      <c r="R48" s="45"/>
      <c r="S48" s="45"/>
      <c r="T48" s="45"/>
      <c r="U48" s="50"/>
      <c r="V48" s="50"/>
      <c r="W48" s="50"/>
      <c r="X48" s="50"/>
      <c r="Y48" s="50"/>
      <c r="Z48" s="50"/>
      <c r="AA48" s="50"/>
      <c r="AB48" s="50"/>
      <c r="AC48" s="50"/>
      <c r="AD48" s="50"/>
      <c r="AE48" s="50"/>
      <c r="AF48" s="50"/>
      <c r="AG48" s="408"/>
      <c r="AH48" s="409"/>
    </row>
    <row r="49" spans="2:34" x14ac:dyDescent="0.55000000000000004">
      <c r="B49" s="45"/>
      <c r="C49" s="45"/>
      <c r="D49" s="45"/>
      <c r="E49" s="45"/>
      <c r="F49" s="45"/>
      <c r="G49" s="48">
        <f t="shared" si="0"/>
        <v>0</v>
      </c>
      <c r="H49" s="52"/>
      <c r="I49" s="45"/>
      <c r="J49" s="45"/>
      <c r="K49" s="45"/>
      <c r="L49" s="45"/>
      <c r="M49" s="45"/>
      <c r="N49" s="45"/>
      <c r="O49" s="45"/>
      <c r="P49" s="45"/>
      <c r="Q49" s="45"/>
      <c r="R49" s="45"/>
      <c r="S49" s="45"/>
      <c r="T49" s="45"/>
      <c r="U49" s="50"/>
      <c r="V49" s="50"/>
      <c r="W49" s="50"/>
      <c r="X49" s="50"/>
      <c r="Y49" s="50"/>
      <c r="Z49" s="50"/>
      <c r="AA49" s="50"/>
      <c r="AB49" s="50"/>
      <c r="AC49" s="50"/>
      <c r="AD49" s="50"/>
      <c r="AE49" s="50"/>
      <c r="AF49" s="50"/>
      <c r="AG49" s="408"/>
      <c r="AH49" s="409"/>
    </row>
    <row r="50" spans="2:34" x14ac:dyDescent="0.55000000000000004">
      <c r="B50" s="45"/>
      <c r="C50" s="45"/>
      <c r="D50" s="45"/>
      <c r="E50" s="45"/>
      <c r="F50" s="45"/>
      <c r="G50" s="48">
        <f t="shared" si="0"/>
        <v>0</v>
      </c>
      <c r="H50" s="52"/>
      <c r="I50" s="45"/>
      <c r="J50" s="45"/>
      <c r="K50" s="45"/>
      <c r="L50" s="45"/>
      <c r="M50" s="45"/>
      <c r="N50" s="45"/>
      <c r="O50" s="45"/>
      <c r="P50" s="45"/>
      <c r="Q50" s="45"/>
      <c r="R50" s="45"/>
      <c r="S50" s="45"/>
      <c r="T50" s="45"/>
      <c r="U50" s="50"/>
      <c r="V50" s="50"/>
      <c r="W50" s="50"/>
      <c r="X50" s="50"/>
      <c r="Y50" s="50"/>
      <c r="Z50" s="50"/>
      <c r="AA50" s="50"/>
      <c r="AB50" s="50"/>
      <c r="AC50" s="50"/>
      <c r="AD50" s="50"/>
      <c r="AE50" s="50"/>
      <c r="AF50" s="50"/>
      <c r="AG50" s="408"/>
      <c r="AH50" s="409"/>
    </row>
    <row r="51" spans="2:34" x14ac:dyDescent="0.55000000000000004">
      <c r="B51" s="45"/>
      <c r="C51" s="45"/>
      <c r="D51" s="45"/>
      <c r="E51" s="45"/>
      <c r="F51" s="45"/>
      <c r="G51" s="48">
        <f t="shared" si="0"/>
        <v>0</v>
      </c>
      <c r="H51" s="52"/>
      <c r="I51" s="45"/>
      <c r="J51" s="45"/>
      <c r="K51" s="45"/>
      <c r="L51" s="45"/>
      <c r="M51" s="45"/>
      <c r="N51" s="45"/>
      <c r="O51" s="45"/>
      <c r="P51" s="45"/>
      <c r="Q51" s="45"/>
      <c r="R51" s="45"/>
      <c r="S51" s="45"/>
      <c r="T51" s="45"/>
      <c r="U51" s="50"/>
      <c r="V51" s="50"/>
      <c r="W51" s="50"/>
      <c r="X51" s="50"/>
      <c r="Y51" s="50"/>
      <c r="Z51" s="50"/>
      <c r="AA51" s="50"/>
      <c r="AB51" s="50"/>
      <c r="AC51" s="50"/>
      <c r="AD51" s="50"/>
      <c r="AE51" s="50"/>
      <c r="AF51" s="50"/>
      <c r="AG51" s="408"/>
      <c r="AH51" s="409"/>
    </row>
    <row r="52" spans="2:34" x14ac:dyDescent="0.55000000000000004">
      <c r="B52" s="45"/>
      <c r="C52" s="45"/>
      <c r="D52" s="45"/>
      <c r="E52" s="45"/>
      <c r="F52" s="45"/>
      <c r="G52" s="48">
        <f t="shared" si="0"/>
        <v>0</v>
      </c>
      <c r="H52" s="52"/>
      <c r="I52" s="45"/>
      <c r="J52" s="45"/>
      <c r="K52" s="45"/>
      <c r="L52" s="45"/>
      <c r="M52" s="45"/>
      <c r="N52" s="45"/>
      <c r="O52" s="45"/>
      <c r="P52" s="45"/>
      <c r="Q52" s="45"/>
      <c r="R52" s="45"/>
      <c r="S52" s="45"/>
      <c r="T52" s="45"/>
      <c r="U52" s="50"/>
      <c r="V52" s="50"/>
      <c r="W52" s="50"/>
      <c r="X52" s="50"/>
      <c r="Y52" s="50"/>
      <c r="Z52" s="50"/>
      <c r="AA52" s="50"/>
      <c r="AB52" s="50"/>
      <c r="AC52" s="50"/>
      <c r="AD52" s="50"/>
      <c r="AE52" s="50"/>
      <c r="AF52" s="50"/>
      <c r="AG52" s="408"/>
      <c r="AH52" s="409"/>
    </row>
    <row r="53" spans="2:34" x14ac:dyDescent="0.55000000000000004">
      <c r="B53" s="45"/>
      <c r="C53" s="45"/>
      <c r="D53" s="45"/>
      <c r="E53" s="45"/>
      <c r="F53" s="45"/>
      <c r="G53" s="48">
        <f t="shared" si="0"/>
        <v>0</v>
      </c>
      <c r="H53" s="52"/>
      <c r="I53" s="45"/>
      <c r="J53" s="45"/>
      <c r="K53" s="45"/>
      <c r="L53" s="45"/>
      <c r="M53" s="45"/>
      <c r="N53" s="45"/>
      <c r="O53" s="45"/>
      <c r="P53" s="45"/>
      <c r="Q53" s="45"/>
      <c r="R53" s="45"/>
      <c r="S53" s="45"/>
      <c r="T53" s="45"/>
      <c r="U53" s="50"/>
      <c r="V53" s="50"/>
      <c r="W53" s="50"/>
      <c r="X53" s="50"/>
      <c r="Y53" s="50"/>
      <c r="Z53" s="50"/>
      <c r="AA53" s="50"/>
      <c r="AB53" s="50"/>
      <c r="AC53" s="50"/>
      <c r="AD53" s="50"/>
      <c r="AE53" s="50"/>
      <c r="AF53" s="50"/>
      <c r="AG53" s="408"/>
      <c r="AH53" s="409"/>
    </row>
    <row r="54" spans="2:34" x14ac:dyDescent="0.55000000000000004">
      <c r="B54" s="45"/>
      <c r="C54" s="45"/>
      <c r="D54" s="45"/>
      <c r="E54" s="45"/>
      <c r="F54" s="45"/>
      <c r="G54" s="48">
        <f t="shared" si="0"/>
        <v>0</v>
      </c>
      <c r="H54" s="52"/>
      <c r="I54" s="45"/>
      <c r="J54" s="45"/>
      <c r="K54" s="45"/>
      <c r="L54" s="45"/>
      <c r="M54" s="45"/>
      <c r="N54" s="45"/>
      <c r="O54" s="45"/>
      <c r="P54" s="45"/>
      <c r="Q54" s="45"/>
      <c r="R54" s="45"/>
      <c r="S54" s="45"/>
      <c r="T54" s="45"/>
      <c r="U54" s="50"/>
      <c r="V54" s="50"/>
      <c r="W54" s="50"/>
      <c r="X54" s="50"/>
      <c r="Y54" s="50"/>
      <c r="Z54" s="50"/>
      <c r="AA54" s="50"/>
      <c r="AB54" s="50"/>
      <c r="AC54" s="50"/>
      <c r="AD54" s="50"/>
      <c r="AE54" s="50"/>
      <c r="AF54" s="50"/>
      <c r="AG54" s="408"/>
      <c r="AH54" s="409"/>
    </row>
    <row r="55" spans="2:34" x14ac:dyDescent="0.55000000000000004">
      <c r="B55" s="45"/>
      <c r="C55" s="45"/>
      <c r="D55" s="45"/>
      <c r="E55" s="45"/>
      <c r="F55" s="45"/>
      <c r="G55" s="48">
        <f t="shared" si="0"/>
        <v>0</v>
      </c>
      <c r="H55" s="52"/>
      <c r="I55" s="45"/>
      <c r="J55" s="45"/>
      <c r="K55" s="45"/>
      <c r="L55" s="45"/>
      <c r="M55" s="45"/>
      <c r="N55" s="45"/>
      <c r="O55" s="45"/>
      <c r="P55" s="45"/>
      <c r="Q55" s="45"/>
      <c r="R55" s="45"/>
      <c r="S55" s="45"/>
      <c r="T55" s="45"/>
      <c r="U55" s="50"/>
      <c r="V55" s="50"/>
      <c r="W55" s="50"/>
      <c r="X55" s="50"/>
      <c r="Y55" s="50"/>
      <c r="Z55" s="50"/>
      <c r="AA55" s="50"/>
      <c r="AB55" s="50"/>
      <c r="AC55" s="50"/>
      <c r="AD55" s="50"/>
      <c r="AE55" s="50"/>
      <c r="AF55" s="50"/>
      <c r="AG55" s="408"/>
      <c r="AH55" s="409"/>
    </row>
    <row r="56" spans="2:34" x14ac:dyDescent="0.55000000000000004">
      <c r="B56" s="45"/>
      <c r="C56" s="45"/>
      <c r="D56" s="45"/>
      <c r="E56" s="45"/>
      <c r="F56" s="45"/>
      <c r="G56" s="48">
        <f t="shared" si="0"/>
        <v>0</v>
      </c>
      <c r="H56" s="52"/>
      <c r="I56" s="45"/>
      <c r="J56" s="45"/>
      <c r="K56" s="45"/>
      <c r="L56" s="45"/>
      <c r="M56" s="45"/>
      <c r="N56" s="45"/>
      <c r="O56" s="45"/>
      <c r="P56" s="45"/>
      <c r="Q56" s="45"/>
      <c r="R56" s="45"/>
      <c r="S56" s="45"/>
      <c r="T56" s="45"/>
      <c r="U56" s="50"/>
      <c r="V56" s="50"/>
      <c r="W56" s="50"/>
      <c r="X56" s="50"/>
      <c r="Y56" s="50"/>
      <c r="Z56" s="50"/>
      <c r="AA56" s="50"/>
      <c r="AB56" s="50"/>
      <c r="AC56" s="50"/>
      <c r="AD56" s="50"/>
      <c r="AE56" s="50"/>
      <c r="AF56" s="50"/>
      <c r="AG56" s="408"/>
      <c r="AH56" s="409"/>
    </row>
    <row r="57" spans="2:34" x14ac:dyDescent="0.55000000000000004">
      <c r="B57" s="45"/>
      <c r="C57" s="45"/>
      <c r="D57" s="45"/>
      <c r="E57" s="45"/>
      <c r="F57" s="45"/>
      <c r="G57" s="48">
        <f t="shared" si="0"/>
        <v>0</v>
      </c>
      <c r="H57" s="52"/>
      <c r="I57" s="45"/>
      <c r="J57" s="45"/>
      <c r="K57" s="45"/>
      <c r="L57" s="45"/>
      <c r="M57" s="45"/>
      <c r="N57" s="45"/>
      <c r="O57" s="45"/>
      <c r="P57" s="45"/>
      <c r="Q57" s="45"/>
      <c r="R57" s="45"/>
      <c r="S57" s="45"/>
      <c r="T57" s="45"/>
      <c r="U57" s="50"/>
      <c r="V57" s="50"/>
      <c r="W57" s="50"/>
      <c r="X57" s="50"/>
      <c r="Y57" s="50"/>
      <c r="Z57" s="50"/>
      <c r="AA57" s="50"/>
      <c r="AB57" s="50"/>
      <c r="AC57" s="50"/>
      <c r="AD57" s="50"/>
      <c r="AE57" s="50"/>
      <c r="AF57" s="50"/>
      <c r="AG57" s="408"/>
      <c r="AH57" s="409"/>
    </row>
    <row r="58" spans="2:34" x14ac:dyDescent="0.55000000000000004">
      <c r="B58" s="45"/>
      <c r="C58" s="45"/>
      <c r="D58" s="45"/>
      <c r="E58" s="45"/>
      <c r="F58" s="45"/>
      <c r="G58" s="48">
        <f t="shared" si="0"/>
        <v>0</v>
      </c>
      <c r="H58" s="52"/>
      <c r="I58" s="45"/>
      <c r="J58" s="45"/>
      <c r="K58" s="45"/>
      <c r="L58" s="45"/>
      <c r="M58" s="45"/>
      <c r="N58" s="45"/>
      <c r="O58" s="45"/>
      <c r="P58" s="45"/>
      <c r="Q58" s="45"/>
      <c r="R58" s="45"/>
      <c r="S58" s="45"/>
      <c r="T58" s="45"/>
      <c r="U58" s="50"/>
      <c r="V58" s="50"/>
      <c r="W58" s="50"/>
      <c r="X58" s="50"/>
      <c r="Y58" s="50"/>
      <c r="Z58" s="50"/>
      <c r="AA58" s="50"/>
      <c r="AB58" s="50"/>
      <c r="AC58" s="50"/>
      <c r="AD58" s="50"/>
      <c r="AE58" s="50"/>
      <c r="AF58" s="50"/>
      <c r="AG58" s="408"/>
      <c r="AH58" s="409"/>
    </row>
    <row r="59" spans="2:34" x14ac:dyDescent="0.55000000000000004">
      <c r="B59" s="45"/>
      <c r="C59" s="45"/>
      <c r="D59" s="45"/>
      <c r="E59" s="45"/>
      <c r="F59" s="45"/>
      <c r="G59" s="48">
        <f t="shared" si="0"/>
        <v>0</v>
      </c>
      <c r="H59" s="52"/>
      <c r="I59" s="45"/>
      <c r="J59" s="45"/>
      <c r="K59" s="45"/>
      <c r="L59" s="45"/>
      <c r="M59" s="45"/>
      <c r="N59" s="45"/>
      <c r="O59" s="45"/>
      <c r="P59" s="45"/>
      <c r="Q59" s="45"/>
      <c r="R59" s="45"/>
      <c r="S59" s="45"/>
      <c r="T59" s="45"/>
      <c r="U59" s="50"/>
      <c r="V59" s="50"/>
      <c r="W59" s="50"/>
      <c r="X59" s="50"/>
      <c r="Y59" s="50"/>
      <c r="Z59" s="50"/>
      <c r="AA59" s="50"/>
      <c r="AB59" s="50"/>
      <c r="AC59" s="50"/>
      <c r="AD59" s="50"/>
      <c r="AE59" s="50"/>
      <c r="AF59" s="50"/>
      <c r="AG59" s="408"/>
      <c r="AH59" s="409"/>
    </row>
    <row r="60" spans="2:34" x14ac:dyDescent="0.55000000000000004">
      <c r="B60" s="45"/>
      <c r="C60" s="45"/>
      <c r="D60" s="45"/>
      <c r="E60" s="45"/>
      <c r="F60" s="45"/>
      <c r="G60" s="48">
        <f t="shared" si="0"/>
        <v>0</v>
      </c>
      <c r="H60" s="52"/>
      <c r="I60" s="45"/>
      <c r="J60" s="45"/>
      <c r="K60" s="45"/>
      <c r="L60" s="45"/>
      <c r="M60" s="45"/>
      <c r="N60" s="45"/>
      <c r="O60" s="45"/>
      <c r="P60" s="45"/>
      <c r="Q60" s="45"/>
      <c r="R60" s="45"/>
      <c r="S60" s="45"/>
      <c r="T60" s="45"/>
      <c r="U60" s="50"/>
      <c r="V60" s="50"/>
      <c r="W60" s="50"/>
      <c r="X60" s="50"/>
      <c r="Y60" s="50"/>
      <c r="Z60" s="50"/>
      <c r="AA60" s="50"/>
      <c r="AB60" s="50"/>
      <c r="AC60" s="50"/>
      <c r="AD60" s="50"/>
      <c r="AE60" s="50"/>
      <c r="AF60" s="50"/>
      <c r="AG60" s="408"/>
      <c r="AH60" s="409"/>
    </row>
    <row r="61" spans="2:34" x14ac:dyDescent="0.55000000000000004">
      <c r="B61" s="45"/>
      <c r="C61" s="45"/>
      <c r="D61" s="45"/>
      <c r="E61" s="45"/>
      <c r="F61" s="45"/>
      <c r="G61" s="48">
        <f t="shared" si="0"/>
        <v>0</v>
      </c>
      <c r="H61" s="52"/>
      <c r="I61" s="45"/>
      <c r="J61" s="45"/>
      <c r="K61" s="45"/>
      <c r="L61" s="45"/>
      <c r="M61" s="45"/>
      <c r="N61" s="45"/>
      <c r="O61" s="45"/>
      <c r="P61" s="45"/>
      <c r="Q61" s="45"/>
      <c r="R61" s="45"/>
      <c r="S61" s="45"/>
      <c r="T61" s="45"/>
      <c r="U61" s="50"/>
      <c r="V61" s="50"/>
      <c r="W61" s="50"/>
      <c r="X61" s="50"/>
      <c r="Y61" s="50"/>
      <c r="Z61" s="50"/>
      <c r="AA61" s="50"/>
      <c r="AB61" s="50"/>
      <c r="AC61" s="50"/>
      <c r="AD61" s="50"/>
      <c r="AE61" s="50"/>
      <c r="AF61" s="50"/>
      <c r="AG61" s="408"/>
      <c r="AH61" s="409"/>
    </row>
    <row r="62" spans="2:34" x14ac:dyDescent="0.55000000000000004">
      <c r="B62" s="45"/>
      <c r="C62" s="45"/>
      <c r="D62" s="45"/>
      <c r="E62" s="45"/>
      <c r="F62" s="45"/>
      <c r="G62" s="48">
        <f t="shared" si="0"/>
        <v>0</v>
      </c>
      <c r="H62" s="52"/>
      <c r="I62" s="45"/>
      <c r="J62" s="45"/>
      <c r="K62" s="45"/>
      <c r="L62" s="45"/>
      <c r="M62" s="45"/>
      <c r="N62" s="45"/>
      <c r="O62" s="45"/>
      <c r="P62" s="45"/>
      <c r="Q62" s="45"/>
      <c r="R62" s="45"/>
      <c r="S62" s="45"/>
      <c r="T62" s="45"/>
      <c r="U62" s="50"/>
      <c r="V62" s="50"/>
      <c r="W62" s="50"/>
      <c r="X62" s="50"/>
      <c r="Y62" s="50"/>
      <c r="Z62" s="50"/>
      <c r="AA62" s="50"/>
      <c r="AB62" s="50"/>
      <c r="AC62" s="50"/>
      <c r="AD62" s="50"/>
      <c r="AE62" s="50"/>
      <c r="AF62" s="50"/>
      <c r="AG62" s="408"/>
      <c r="AH62" s="409"/>
    </row>
    <row r="63" spans="2:34" x14ac:dyDescent="0.55000000000000004">
      <c r="B63" s="45"/>
      <c r="C63" s="45"/>
      <c r="D63" s="45"/>
      <c r="E63" s="45"/>
      <c r="F63" s="45"/>
      <c r="G63" s="48">
        <f t="shared" si="0"/>
        <v>0</v>
      </c>
      <c r="H63" s="52"/>
      <c r="I63" s="45"/>
      <c r="J63" s="45"/>
      <c r="K63" s="45"/>
      <c r="L63" s="45"/>
      <c r="M63" s="45"/>
      <c r="N63" s="45"/>
      <c r="O63" s="45"/>
      <c r="P63" s="45"/>
      <c r="Q63" s="45"/>
      <c r="R63" s="45"/>
      <c r="S63" s="45"/>
      <c r="T63" s="45"/>
      <c r="U63" s="50"/>
      <c r="V63" s="50"/>
      <c r="W63" s="50"/>
      <c r="X63" s="50"/>
      <c r="Y63" s="50"/>
      <c r="Z63" s="50"/>
      <c r="AA63" s="50"/>
      <c r="AB63" s="50"/>
      <c r="AC63" s="50"/>
      <c r="AD63" s="50"/>
      <c r="AE63" s="50"/>
      <c r="AF63" s="50"/>
      <c r="AG63" s="408"/>
      <c r="AH63" s="409"/>
    </row>
    <row r="64" spans="2:34" x14ac:dyDescent="0.55000000000000004">
      <c r="B64" s="45"/>
      <c r="C64" s="45"/>
      <c r="D64" s="45"/>
      <c r="E64" s="45"/>
      <c r="F64" s="45"/>
      <c r="G64" s="48">
        <f t="shared" si="0"/>
        <v>0</v>
      </c>
      <c r="H64" s="52"/>
      <c r="I64" s="45"/>
      <c r="J64" s="45"/>
      <c r="K64" s="45"/>
      <c r="L64" s="45"/>
      <c r="M64" s="45"/>
      <c r="N64" s="45"/>
      <c r="O64" s="45"/>
      <c r="P64" s="45"/>
      <c r="Q64" s="45"/>
      <c r="R64" s="45"/>
      <c r="S64" s="45"/>
      <c r="T64" s="45"/>
      <c r="U64" s="50"/>
      <c r="V64" s="50"/>
      <c r="W64" s="50"/>
      <c r="X64" s="50"/>
      <c r="Y64" s="50"/>
      <c r="Z64" s="50"/>
      <c r="AA64" s="50"/>
      <c r="AB64" s="50"/>
      <c r="AC64" s="50"/>
      <c r="AD64" s="50"/>
      <c r="AE64" s="50"/>
      <c r="AF64" s="50"/>
      <c r="AG64" s="408"/>
      <c r="AH64" s="409"/>
    </row>
    <row r="65" spans="2:34" x14ac:dyDescent="0.55000000000000004">
      <c r="B65" s="45"/>
      <c r="C65" s="45"/>
      <c r="D65" s="45"/>
      <c r="E65" s="45"/>
      <c r="F65" s="45"/>
      <c r="G65" s="48">
        <f t="shared" si="0"/>
        <v>0</v>
      </c>
      <c r="H65" s="52"/>
      <c r="I65" s="45"/>
      <c r="J65" s="45"/>
      <c r="K65" s="45"/>
      <c r="L65" s="45"/>
      <c r="M65" s="45"/>
      <c r="N65" s="45"/>
      <c r="O65" s="45"/>
      <c r="P65" s="45"/>
      <c r="Q65" s="45"/>
      <c r="R65" s="45"/>
      <c r="S65" s="45"/>
      <c r="T65" s="45"/>
      <c r="U65" s="50"/>
      <c r="V65" s="50"/>
      <c r="W65" s="50"/>
      <c r="X65" s="50"/>
      <c r="Y65" s="50"/>
      <c r="Z65" s="50"/>
      <c r="AA65" s="50"/>
      <c r="AB65" s="50"/>
      <c r="AC65" s="50"/>
      <c r="AD65" s="50"/>
      <c r="AE65" s="50"/>
      <c r="AF65" s="50"/>
      <c r="AG65" s="408"/>
      <c r="AH65" s="409"/>
    </row>
    <row r="66" spans="2:34" x14ac:dyDescent="0.55000000000000004">
      <c r="B66" s="45"/>
      <c r="C66" s="45"/>
      <c r="D66" s="45"/>
      <c r="E66" s="45"/>
      <c r="F66" s="45"/>
      <c r="G66" s="48">
        <f t="shared" si="0"/>
        <v>0</v>
      </c>
      <c r="H66" s="52"/>
      <c r="I66" s="45"/>
      <c r="J66" s="45"/>
      <c r="K66" s="45"/>
      <c r="L66" s="45"/>
      <c r="M66" s="45"/>
      <c r="N66" s="45"/>
      <c r="O66" s="45"/>
      <c r="P66" s="45"/>
      <c r="Q66" s="45"/>
      <c r="R66" s="45"/>
      <c r="S66" s="45"/>
      <c r="T66" s="45"/>
      <c r="U66" s="50"/>
      <c r="V66" s="50"/>
      <c r="W66" s="50"/>
      <c r="X66" s="50"/>
      <c r="Y66" s="50"/>
      <c r="Z66" s="50"/>
      <c r="AA66" s="50"/>
      <c r="AB66" s="50"/>
      <c r="AC66" s="50"/>
      <c r="AD66" s="50"/>
      <c r="AE66" s="50"/>
      <c r="AF66" s="50"/>
      <c r="AG66" s="408"/>
      <c r="AH66" s="409"/>
    </row>
    <row r="67" spans="2:34" x14ac:dyDescent="0.55000000000000004">
      <c r="B67" s="45"/>
      <c r="C67" s="45"/>
      <c r="D67" s="45"/>
      <c r="E67" s="45"/>
      <c r="F67" s="45"/>
      <c r="G67" s="48">
        <f t="shared" si="0"/>
        <v>0</v>
      </c>
      <c r="H67" s="52"/>
      <c r="I67" s="45"/>
      <c r="J67" s="45"/>
      <c r="K67" s="45"/>
      <c r="L67" s="45"/>
      <c r="M67" s="45"/>
      <c r="N67" s="45"/>
      <c r="O67" s="45"/>
      <c r="P67" s="45"/>
      <c r="Q67" s="45"/>
      <c r="R67" s="45"/>
      <c r="S67" s="45"/>
      <c r="T67" s="45"/>
      <c r="U67" s="50"/>
      <c r="V67" s="50"/>
      <c r="W67" s="50"/>
      <c r="X67" s="50"/>
      <c r="Y67" s="50"/>
      <c r="Z67" s="50"/>
      <c r="AA67" s="50"/>
      <c r="AB67" s="50"/>
      <c r="AC67" s="50"/>
      <c r="AD67" s="50"/>
      <c r="AE67" s="50"/>
      <c r="AF67" s="50"/>
      <c r="AG67" s="408"/>
      <c r="AH67" s="409"/>
    </row>
    <row r="68" spans="2:34" x14ac:dyDescent="0.55000000000000004">
      <c r="B68" s="45"/>
      <c r="C68" s="45"/>
      <c r="D68" s="45"/>
      <c r="E68" s="45"/>
      <c r="F68" s="45"/>
      <c r="G68" s="48">
        <f t="shared" si="0"/>
        <v>0</v>
      </c>
      <c r="H68" s="52"/>
      <c r="I68" s="45"/>
      <c r="J68" s="45"/>
      <c r="K68" s="45"/>
      <c r="L68" s="45"/>
      <c r="M68" s="45"/>
      <c r="N68" s="45"/>
      <c r="O68" s="45"/>
      <c r="P68" s="45"/>
      <c r="Q68" s="45"/>
      <c r="R68" s="45"/>
      <c r="S68" s="45"/>
      <c r="T68" s="45"/>
      <c r="U68" s="50"/>
      <c r="V68" s="50"/>
      <c r="W68" s="50"/>
      <c r="X68" s="50"/>
      <c r="Y68" s="50"/>
      <c r="Z68" s="50"/>
      <c r="AA68" s="50"/>
      <c r="AB68" s="50"/>
      <c r="AC68" s="50"/>
      <c r="AD68" s="50"/>
      <c r="AE68" s="50"/>
      <c r="AF68" s="50"/>
      <c r="AG68" s="408"/>
      <c r="AH68" s="409"/>
    </row>
    <row r="69" spans="2:34" x14ac:dyDescent="0.55000000000000004">
      <c r="B69" s="45"/>
      <c r="C69" s="45"/>
      <c r="D69" s="45"/>
      <c r="E69" s="45"/>
      <c r="F69" s="45"/>
      <c r="G69" s="48">
        <f t="shared" si="0"/>
        <v>0</v>
      </c>
      <c r="H69" s="52"/>
      <c r="I69" s="45"/>
      <c r="J69" s="45"/>
      <c r="K69" s="45"/>
      <c r="L69" s="45"/>
      <c r="M69" s="45"/>
      <c r="N69" s="45"/>
      <c r="O69" s="45"/>
      <c r="P69" s="45"/>
      <c r="Q69" s="45"/>
      <c r="R69" s="45"/>
      <c r="S69" s="45"/>
      <c r="T69" s="45"/>
      <c r="U69" s="50"/>
      <c r="V69" s="50"/>
      <c r="W69" s="50"/>
      <c r="X69" s="50"/>
      <c r="Y69" s="50"/>
      <c r="Z69" s="50"/>
      <c r="AA69" s="50"/>
      <c r="AB69" s="50"/>
      <c r="AC69" s="50"/>
      <c r="AD69" s="50"/>
      <c r="AE69" s="50"/>
      <c r="AF69" s="50"/>
      <c r="AG69" s="408"/>
      <c r="AH69" s="409"/>
    </row>
    <row r="70" spans="2:34" x14ac:dyDescent="0.55000000000000004">
      <c r="B70" s="45"/>
      <c r="C70" s="45"/>
      <c r="D70" s="45"/>
      <c r="E70" s="45"/>
      <c r="F70" s="45"/>
      <c r="G70" s="48">
        <f t="shared" si="0"/>
        <v>0</v>
      </c>
      <c r="H70" s="52"/>
      <c r="I70" s="45"/>
      <c r="J70" s="45"/>
      <c r="K70" s="45"/>
      <c r="L70" s="45"/>
      <c r="M70" s="45"/>
      <c r="N70" s="45"/>
      <c r="O70" s="45"/>
      <c r="P70" s="45"/>
      <c r="Q70" s="45"/>
      <c r="R70" s="45"/>
      <c r="S70" s="45"/>
      <c r="T70" s="45"/>
      <c r="U70" s="50"/>
      <c r="V70" s="50"/>
      <c r="W70" s="50"/>
      <c r="X70" s="50"/>
      <c r="Y70" s="50"/>
      <c r="Z70" s="50"/>
      <c r="AA70" s="50"/>
      <c r="AB70" s="50"/>
      <c r="AC70" s="50"/>
      <c r="AD70" s="50"/>
      <c r="AE70" s="50"/>
      <c r="AF70" s="50"/>
      <c r="AG70" s="408"/>
      <c r="AH70" s="409"/>
    </row>
    <row r="71" spans="2:34" x14ac:dyDescent="0.55000000000000004">
      <c r="B71" s="45"/>
      <c r="C71" s="45"/>
      <c r="D71" s="45"/>
      <c r="E71" s="45"/>
      <c r="F71" s="45"/>
      <c r="G71" s="48">
        <f t="shared" si="0"/>
        <v>0</v>
      </c>
      <c r="H71" s="52"/>
      <c r="I71" s="45"/>
      <c r="J71" s="45"/>
      <c r="K71" s="45"/>
      <c r="L71" s="45"/>
      <c r="M71" s="45"/>
      <c r="N71" s="45"/>
      <c r="O71" s="45"/>
      <c r="P71" s="45"/>
      <c r="Q71" s="45"/>
      <c r="R71" s="45"/>
      <c r="S71" s="45"/>
      <c r="T71" s="45"/>
      <c r="U71" s="50"/>
      <c r="V71" s="50"/>
      <c r="W71" s="50"/>
      <c r="X71" s="50"/>
      <c r="Y71" s="50"/>
      <c r="Z71" s="50"/>
      <c r="AA71" s="50"/>
      <c r="AB71" s="50"/>
      <c r="AC71" s="50"/>
      <c r="AD71" s="50"/>
      <c r="AE71" s="50"/>
      <c r="AF71" s="50"/>
      <c r="AG71" s="408"/>
      <c r="AH71" s="409"/>
    </row>
    <row r="72" spans="2:34" x14ac:dyDescent="0.55000000000000004">
      <c r="B72" s="45"/>
      <c r="C72" s="45"/>
      <c r="D72" s="45"/>
      <c r="E72" s="45"/>
      <c r="F72" s="45"/>
      <c r="G72" s="48">
        <f t="shared" si="0"/>
        <v>0</v>
      </c>
      <c r="H72" s="52"/>
      <c r="I72" s="45"/>
      <c r="J72" s="45"/>
      <c r="K72" s="45"/>
      <c r="L72" s="45"/>
      <c r="M72" s="45"/>
      <c r="N72" s="45"/>
      <c r="O72" s="45"/>
      <c r="P72" s="45"/>
      <c r="Q72" s="45"/>
      <c r="R72" s="45"/>
      <c r="S72" s="45"/>
      <c r="T72" s="45"/>
      <c r="U72" s="50"/>
      <c r="V72" s="50"/>
      <c r="W72" s="50"/>
      <c r="X72" s="50"/>
      <c r="Y72" s="50"/>
      <c r="Z72" s="50"/>
      <c r="AA72" s="50"/>
      <c r="AB72" s="50"/>
      <c r="AC72" s="50"/>
      <c r="AD72" s="50"/>
      <c r="AE72" s="50"/>
      <c r="AF72" s="50"/>
      <c r="AG72" s="408"/>
      <c r="AH72" s="409"/>
    </row>
    <row r="73" spans="2:34" x14ac:dyDescent="0.55000000000000004">
      <c r="B73" s="45"/>
      <c r="C73" s="45"/>
      <c r="D73" s="45"/>
      <c r="E73" s="45"/>
      <c r="F73" s="45"/>
      <c r="G73" s="48">
        <f t="shared" si="0"/>
        <v>0</v>
      </c>
      <c r="H73" s="52"/>
      <c r="I73" s="45"/>
      <c r="J73" s="45"/>
      <c r="K73" s="45"/>
      <c r="L73" s="45"/>
      <c r="M73" s="45"/>
      <c r="N73" s="45"/>
      <c r="O73" s="45"/>
      <c r="P73" s="45"/>
      <c r="Q73" s="45"/>
      <c r="R73" s="45"/>
      <c r="S73" s="45"/>
      <c r="T73" s="45"/>
      <c r="U73" s="50"/>
      <c r="V73" s="50"/>
      <c r="W73" s="50"/>
      <c r="X73" s="50"/>
      <c r="Y73" s="50"/>
      <c r="Z73" s="50"/>
      <c r="AA73" s="50"/>
      <c r="AB73" s="50"/>
      <c r="AC73" s="50"/>
      <c r="AD73" s="50"/>
      <c r="AE73" s="50"/>
      <c r="AF73" s="50"/>
      <c r="AG73" s="408"/>
      <c r="AH73" s="409"/>
    </row>
    <row r="74" spans="2:34" x14ac:dyDescent="0.55000000000000004">
      <c r="B74" s="45"/>
      <c r="C74" s="45"/>
      <c r="D74" s="45"/>
      <c r="E74" s="45"/>
      <c r="F74" s="45"/>
      <c r="G74" s="48">
        <f t="shared" si="0"/>
        <v>0</v>
      </c>
      <c r="H74" s="52"/>
      <c r="I74" s="45"/>
      <c r="J74" s="45"/>
      <c r="K74" s="45"/>
      <c r="L74" s="45"/>
      <c r="M74" s="45"/>
      <c r="N74" s="45"/>
      <c r="O74" s="45"/>
      <c r="P74" s="45"/>
      <c r="Q74" s="45"/>
      <c r="R74" s="45"/>
      <c r="S74" s="45"/>
      <c r="T74" s="45"/>
      <c r="U74" s="50"/>
      <c r="V74" s="50"/>
      <c r="W74" s="50"/>
      <c r="X74" s="50"/>
      <c r="Y74" s="50"/>
      <c r="Z74" s="50"/>
      <c r="AA74" s="50"/>
      <c r="AB74" s="50"/>
      <c r="AC74" s="50"/>
      <c r="AD74" s="50"/>
      <c r="AE74" s="50"/>
      <c r="AF74" s="50"/>
      <c r="AG74" s="408"/>
      <c r="AH74" s="409"/>
    </row>
    <row r="75" spans="2:34" x14ac:dyDescent="0.55000000000000004">
      <c r="B75" s="45"/>
      <c r="C75" s="45"/>
      <c r="D75" s="45"/>
      <c r="E75" s="45"/>
      <c r="F75" s="45"/>
      <c r="G75" s="48">
        <f t="shared" si="0"/>
        <v>0</v>
      </c>
      <c r="H75" s="52"/>
      <c r="I75" s="45"/>
      <c r="J75" s="45"/>
      <c r="K75" s="45"/>
      <c r="L75" s="45"/>
      <c r="M75" s="45"/>
      <c r="N75" s="45"/>
      <c r="O75" s="45"/>
      <c r="P75" s="45"/>
      <c r="Q75" s="45"/>
      <c r="R75" s="45"/>
      <c r="S75" s="45"/>
      <c r="T75" s="45"/>
      <c r="U75" s="50"/>
      <c r="V75" s="50"/>
      <c r="W75" s="50"/>
      <c r="X75" s="50"/>
      <c r="Y75" s="50"/>
      <c r="Z75" s="50"/>
      <c r="AA75" s="50"/>
      <c r="AB75" s="50"/>
      <c r="AC75" s="50"/>
      <c r="AD75" s="50"/>
      <c r="AE75" s="50"/>
      <c r="AF75" s="50"/>
      <c r="AG75" s="408"/>
      <c r="AH75" s="409"/>
    </row>
    <row r="76" spans="2:34" x14ac:dyDescent="0.55000000000000004">
      <c r="B76" s="45"/>
      <c r="C76" s="45"/>
      <c r="D76" s="45"/>
      <c r="E76" s="45"/>
      <c r="F76" s="45"/>
      <c r="G76" s="48">
        <f t="shared" si="0"/>
        <v>0</v>
      </c>
      <c r="H76" s="52"/>
      <c r="I76" s="45"/>
      <c r="J76" s="45"/>
      <c r="K76" s="45"/>
      <c r="L76" s="45"/>
      <c r="M76" s="45"/>
      <c r="N76" s="45"/>
      <c r="O76" s="45"/>
      <c r="P76" s="45"/>
      <c r="Q76" s="45"/>
      <c r="R76" s="45"/>
      <c r="S76" s="45"/>
      <c r="T76" s="45"/>
      <c r="U76" s="50"/>
      <c r="V76" s="50"/>
      <c r="W76" s="50"/>
      <c r="X76" s="50"/>
      <c r="Y76" s="50"/>
      <c r="Z76" s="50"/>
      <c r="AA76" s="50"/>
      <c r="AB76" s="50"/>
      <c r="AC76" s="50"/>
      <c r="AD76" s="50"/>
      <c r="AE76" s="50"/>
      <c r="AF76" s="50"/>
      <c r="AG76" s="408"/>
      <c r="AH76" s="409"/>
    </row>
    <row r="77" spans="2:34" x14ac:dyDescent="0.55000000000000004">
      <c r="B77" s="45"/>
      <c r="C77" s="45"/>
      <c r="D77" s="45"/>
      <c r="E77" s="45"/>
      <c r="F77" s="45"/>
      <c r="G77" s="48">
        <f t="shared" si="0"/>
        <v>0</v>
      </c>
      <c r="H77" s="52"/>
      <c r="I77" s="45"/>
      <c r="J77" s="45"/>
      <c r="K77" s="45"/>
      <c r="L77" s="45"/>
      <c r="M77" s="45"/>
      <c r="N77" s="45"/>
      <c r="O77" s="45"/>
      <c r="P77" s="45"/>
      <c r="Q77" s="45"/>
      <c r="R77" s="45"/>
      <c r="S77" s="45"/>
      <c r="T77" s="45"/>
      <c r="U77" s="50"/>
      <c r="V77" s="50"/>
      <c r="W77" s="50"/>
      <c r="X77" s="50"/>
      <c r="Y77" s="50"/>
      <c r="Z77" s="50"/>
      <c r="AA77" s="50"/>
      <c r="AB77" s="50"/>
      <c r="AC77" s="50"/>
      <c r="AD77" s="50"/>
      <c r="AE77" s="50"/>
      <c r="AF77" s="50"/>
      <c r="AG77" s="408"/>
      <c r="AH77" s="409"/>
    </row>
    <row r="78" spans="2:34" x14ac:dyDescent="0.55000000000000004">
      <c r="B78" s="45"/>
      <c r="C78" s="45"/>
      <c r="D78" s="45"/>
      <c r="E78" s="45"/>
      <c r="F78" s="45"/>
      <c r="G78" s="48">
        <f t="shared" ref="G78:G141" si="1">F78*E78</f>
        <v>0</v>
      </c>
      <c r="H78" s="52"/>
      <c r="I78" s="45"/>
      <c r="J78" s="45"/>
      <c r="K78" s="45"/>
      <c r="L78" s="45"/>
      <c r="M78" s="45"/>
      <c r="N78" s="45"/>
      <c r="O78" s="45"/>
      <c r="P78" s="45"/>
      <c r="Q78" s="45"/>
      <c r="R78" s="45"/>
      <c r="S78" s="45"/>
      <c r="T78" s="45"/>
      <c r="U78" s="50"/>
      <c r="V78" s="50"/>
      <c r="W78" s="50"/>
      <c r="X78" s="50"/>
      <c r="Y78" s="50"/>
      <c r="Z78" s="50"/>
      <c r="AA78" s="50"/>
      <c r="AB78" s="50"/>
      <c r="AC78" s="50"/>
      <c r="AD78" s="50"/>
      <c r="AE78" s="50"/>
      <c r="AF78" s="50"/>
      <c r="AG78" s="408"/>
      <c r="AH78" s="409"/>
    </row>
    <row r="79" spans="2:34" x14ac:dyDescent="0.55000000000000004">
      <c r="B79" s="45"/>
      <c r="C79" s="45"/>
      <c r="D79" s="45"/>
      <c r="E79" s="45"/>
      <c r="F79" s="45"/>
      <c r="G79" s="48">
        <f t="shared" si="1"/>
        <v>0</v>
      </c>
      <c r="H79" s="52"/>
      <c r="I79" s="45"/>
      <c r="J79" s="45"/>
      <c r="K79" s="45"/>
      <c r="L79" s="45"/>
      <c r="M79" s="45"/>
      <c r="N79" s="45"/>
      <c r="O79" s="45"/>
      <c r="P79" s="45"/>
      <c r="Q79" s="45"/>
      <c r="R79" s="45"/>
      <c r="S79" s="45"/>
      <c r="T79" s="45"/>
      <c r="U79" s="50"/>
      <c r="V79" s="50"/>
      <c r="W79" s="50"/>
      <c r="X79" s="50"/>
      <c r="Y79" s="50"/>
      <c r="Z79" s="50"/>
      <c r="AA79" s="50"/>
      <c r="AB79" s="50"/>
      <c r="AC79" s="50"/>
      <c r="AD79" s="50"/>
      <c r="AE79" s="50"/>
      <c r="AF79" s="50"/>
      <c r="AG79" s="408"/>
      <c r="AH79" s="409"/>
    </row>
    <row r="80" spans="2:34" x14ac:dyDescent="0.55000000000000004">
      <c r="B80" s="45"/>
      <c r="C80" s="45"/>
      <c r="D80" s="45"/>
      <c r="E80" s="45"/>
      <c r="F80" s="45"/>
      <c r="G80" s="48">
        <f t="shared" si="1"/>
        <v>0</v>
      </c>
      <c r="H80" s="52"/>
      <c r="I80" s="45"/>
      <c r="J80" s="45"/>
      <c r="K80" s="45"/>
      <c r="L80" s="45"/>
      <c r="M80" s="45"/>
      <c r="N80" s="45"/>
      <c r="O80" s="45"/>
      <c r="P80" s="45"/>
      <c r="Q80" s="45"/>
      <c r="R80" s="45"/>
      <c r="S80" s="45"/>
      <c r="T80" s="45"/>
      <c r="U80" s="50"/>
      <c r="V80" s="50"/>
      <c r="W80" s="50"/>
      <c r="X80" s="50"/>
      <c r="Y80" s="50"/>
      <c r="Z80" s="50"/>
      <c r="AA80" s="50"/>
      <c r="AB80" s="50"/>
      <c r="AC80" s="50"/>
      <c r="AD80" s="50"/>
      <c r="AE80" s="50"/>
      <c r="AF80" s="50"/>
      <c r="AG80" s="408"/>
      <c r="AH80" s="409"/>
    </row>
    <row r="81" spans="2:34" x14ac:dyDescent="0.55000000000000004">
      <c r="B81" s="45"/>
      <c r="C81" s="45"/>
      <c r="D81" s="45"/>
      <c r="E81" s="45"/>
      <c r="F81" s="45"/>
      <c r="G81" s="48">
        <f t="shared" si="1"/>
        <v>0</v>
      </c>
      <c r="H81" s="52"/>
      <c r="I81" s="45"/>
      <c r="J81" s="45"/>
      <c r="K81" s="45"/>
      <c r="L81" s="45"/>
      <c r="M81" s="45"/>
      <c r="N81" s="45"/>
      <c r="O81" s="45"/>
      <c r="P81" s="45"/>
      <c r="Q81" s="45"/>
      <c r="R81" s="45"/>
      <c r="S81" s="45"/>
      <c r="T81" s="45"/>
      <c r="U81" s="50"/>
      <c r="V81" s="50"/>
      <c r="W81" s="50"/>
      <c r="X81" s="50"/>
      <c r="Y81" s="50"/>
      <c r="Z81" s="50"/>
      <c r="AA81" s="50"/>
      <c r="AB81" s="50"/>
      <c r="AC81" s="50"/>
      <c r="AD81" s="50"/>
      <c r="AE81" s="50"/>
      <c r="AF81" s="50"/>
      <c r="AG81" s="408"/>
      <c r="AH81" s="409"/>
    </row>
    <row r="82" spans="2:34" x14ac:dyDescent="0.55000000000000004">
      <c r="B82" s="45"/>
      <c r="C82" s="45"/>
      <c r="D82" s="45"/>
      <c r="E82" s="45"/>
      <c r="F82" s="45"/>
      <c r="G82" s="48">
        <f t="shared" si="1"/>
        <v>0</v>
      </c>
      <c r="H82" s="52"/>
      <c r="I82" s="45"/>
      <c r="J82" s="45"/>
      <c r="K82" s="45"/>
      <c r="L82" s="45"/>
      <c r="M82" s="45"/>
      <c r="N82" s="45"/>
      <c r="O82" s="45"/>
      <c r="P82" s="45"/>
      <c r="Q82" s="45"/>
      <c r="R82" s="45"/>
      <c r="S82" s="45"/>
      <c r="T82" s="45"/>
      <c r="U82" s="50"/>
      <c r="V82" s="50"/>
      <c r="W82" s="50"/>
      <c r="X82" s="50"/>
      <c r="Y82" s="50"/>
      <c r="Z82" s="50"/>
      <c r="AA82" s="50"/>
      <c r="AB82" s="50"/>
      <c r="AC82" s="50"/>
      <c r="AD82" s="50"/>
      <c r="AE82" s="50"/>
      <c r="AF82" s="50"/>
      <c r="AG82" s="408"/>
      <c r="AH82" s="409"/>
    </row>
    <row r="83" spans="2:34" x14ac:dyDescent="0.55000000000000004">
      <c r="B83" s="45"/>
      <c r="C83" s="45"/>
      <c r="D83" s="45"/>
      <c r="E83" s="45"/>
      <c r="F83" s="45"/>
      <c r="G83" s="48">
        <f t="shared" si="1"/>
        <v>0</v>
      </c>
      <c r="H83" s="52"/>
      <c r="I83" s="45"/>
      <c r="J83" s="45"/>
      <c r="K83" s="45"/>
      <c r="L83" s="45"/>
      <c r="M83" s="45"/>
      <c r="N83" s="45"/>
      <c r="O83" s="45"/>
      <c r="P83" s="45"/>
      <c r="Q83" s="45"/>
      <c r="R83" s="45"/>
      <c r="S83" s="45"/>
      <c r="T83" s="45"/>
      <c r="U83" s="50"/>
      <c r="V83" s="50"/>
      <c r="W83" s="50"/>
      <c r="X83" s="50"/>
      <c r="Y83" s="50"/>
      <c r="Z83" s="50"/>
      <c r="AA83" s="50"/>
      <c r="AB83" s="50"/>
      <c r="AC83" s="50"/>
      <c r="AD83" s="50"/>
      <c r="AE83" s="50"/>
      <c r="AF83" s="50"/>
      <c r="AG83" s="408"/>
      <c r="AH83" s="409"/>
    </row>
    <row r="84" spans="2:34" x14ac:dyDescent="0.55000000000000004">
      <c r="B84" s="45"/>
      <c r="C84" s="45"/>
      <c r="D84" s="45"/>
      <c r="E84" s="45"/>
      <c r="F84" s="45"/>
      <c r="G84" s="48">
        <f t="shared" si="1"/>
        <v>0</v>
      </c>
      <c r="H84" s="52"/>
      <c r="I84" s="45"/>
      <c r="J84" s="45"/>
      <c r="K84" s="45"/>
      <c r="L84" s="45"/>
      <c r="M84" s="45"/>
      <c r="N84" s="45"/>
      <c r="O84" s="45"/>
      <c r="P84" s="45"/>
      <c r="Q84" s="45"/>
      <c r="R84" s="45"/>
      <c r="S84" s="45"/>
      <c r="T84" s="45"/>
      <c r="U84" s="50"/>
      <c r="V84" s="50"/>
      <c r="W84" s="50"/>
      <c r="X84" s="50"/>
      <c r="Y84" s="50"/>
      <c r="Z84" s="50"/>
      <c r="AA84" s="50"/>
      <c r="AB84" s="50"/>
      <c r="AC84" s="50"/>
      <c r="AD84" s="50"/>
      <c r="AE84" s="50"/>
      <c r="AF84" s="50"/>
      <c r="AG84" s="408"/>
      <c r="AH84" s="409"/>
    </row>
    <row r="85" spans="2:34" x14ac:dyDescent="0.55000000000000004">
      <c r="B85" s="45"/>
      <c r="C85" s="45"/>
      <c r="D85" s="45"/>
      <c r="E85" s="45"/>
      <c r="F85" s="45"/>
      <c r="G85" s="48">
        <f t="shared" si="1"/>
        <v>0</v>
      </c>
      <c r="H85" s="52"/>
      <c r="I85" s="45"/>
      <c r="J85" s="45"/>
      <c r="K85" s="45"/>
      <c r="L85" s="45"/>
      <c r="M85" s="45"/>
      <c r="N85" s="45"/>
      <c r="O85" s="45"/>
      <c r="P85" s="45"/>
      <c r="Q85" s="45"/>
      <c r="R85" s="45"/>
      <c r="S85" s="45"/>
      <c r="T85" s="45"/>
      <c r="U85" s="50"/>
      <c r="V85" s="50"/>
      <c r="W85" s="50"/>
      <c r="X85" s="50"/>
      <c r="Y85" s="50"/>
      <c r="Z85" s="50"/>
      <c r="AA85" s="50"/>
      <c r="AB85" s="50"/>
      <c r="AC85" s="50"/>
      <c r="AD85" s="50"/>
      <c r="AE85" s="50"/>
      <c r="AF85" s="50"/>
      <c r="AG85" s="408"/>
      <c r="AH85" s="409"/>
    </row>
    <row r="86" spans="2:34" x14ac:dyDescent="0.55000000000000004">
      <c r="B86" s="45"/>
      <c r="C86" s="45"/>
      <c r="D86" s="45"/>
      <c r="E86" s="45"/>
      <c r="F86" s="45"/>
      <c r="G86" s="48">
        <f t="shared" si="1"/>
        <v>0</v>
      </c>
      <c r="H86" s="52"/>
      <c r="I86" s="45"/>
      <c r="J86" s="45"/>
      <c r="K86" s="45"/>
      <c r="L86" s="45"/>
      <c r="M86" s="45"/>
      <c r="N86" s="45"/>
      <c r="O86" s="45"/>
      <c r="P86" s="45"/>
      <c r="Q86" s="45"/>
      <c r="R86" s="45"/>
      <c r="S86" s="45"/>
      <c r="T86" s="45"/>
      <c r="U86" s="50"/>
      <c r="V86" s="50"/>
      <c r="W86" s="50"/>
      <c r="X86" s="50"/>
      <c r="Y86" s="50"/>
      <c r="Z86" s="50"/>
      <c r="AA86" s="50"/>
      <c r="AB86" s="50"/>
      <c r="AC86" s="50"/>
      <c r="AD86" s="50"/>
      <c r="AE86" s="50"/>
      <c r="AF86" s="50"/>
      <c r="AG86" s="408"/>
      <c r="AH86" s="409"/>
    </row>
    <row r="87" spans="2:34" x14ac:dyDescent="0.55000000000000004">
      <c r="B87" s="45"/>
      <c r="C87" s="45"/>
      <c r="D87" s="45"/>
      <c r="E87" s="45"/>
      <c r="F87" s="45"/>
      <c r="G87" s="48">
        <f t="shared" si="1"/>
        <v>0</v>
      </c>
      <c r="H87" s="52"/>
      <c r="I87" s="45"/>
      <c r="J87" s="45"/>
      <c r="K87" s="45"/>
      <c r="L87" s="45"/>
      <c r="M87" s="45"/>
      <c r="N87" s="45"/>
      <c r="O87" s="45"/>
      <c r="P87" s="45"/>
      <c r="Q87" s="45"/>
      <c r="R87" s="45"/>
      <c r="S87" s="45"/>
      <c r="T87" s="45"/>
      <c r="U87" s="50"/>
      <c r="V87" s="50"/>
      <c r="W87" s="50"/>
      <c r="X87" s="50"/>
      <c r="Y87" s="50"/>
      <c r="Z87" s="50"/>
      <c r="AA87" s="50"/>
      <c r="AB87" s="50"/>
      <c r="AC87" s="50"/>
      <c r="AD87" s="50"/>
      <c r="AE87" s="50"/>
      <c r="AF87" s="50"/>
      <c r="AG87" s="408"/>
      <c r="AH87" s="409"/>
    </row>
    <row r="88" spans="2:34" x14ac:dyDescent="0.55000000000000004">
      <c r="B88" s="45"/>
      <c r="C88" s="45"/>
      <c r="D88" s="45"/>
      <c r="E88" s="45"/>
      <c r="F88" s="45"/>
      <c r="G88" s="48">
        <f t="shared" si="1"/>
        <v>0</v>
      </c>
      <c r="H88" s="52"/>
      <c r="I88" s="45"/>
      <c r="J88" s="45"/>
      <c r="K88" s="45"/>
      <c r="L88" s="45"/>
      <c r="M88" s="45"/>
      <c r="N88" s="45"/>
      <c r="O88" s="45"/>
      <c r="P88" s="45"/>
      <c r="Q88" s="45"/>
      <c r="R88" s="45"/>
      <c r="S88" s="45"/>
      <c r="T88" s="45"/>
      <c r="U88" s="50"/>
      <c r="V88" s="50"/>
      <c r="W88" s="50"/>
      <c r="X88" s="50"/>
      <c r="Y88" s="50"/>
      <c r="Z88" s="50"/>
      <c r="AA88" s="50"/>
      <c r="AB88" s="50"/>
      <c r="AC88" s="50"/>
      <c r="AD88" s="50"/>
      <c r="AE88" s="50"/>
      <c r="AF88" s="50"/>
      <c r="AG88" s="408"/>
      <c r="AH88" s="409"/>
    </row>
    <row r="89" spans="2:34" x14ac:dyDescent="0.55000000000000004">
      <c r="B89" s="45"/>
      <c r="C89" s="45"/>
      <c r="D89" s="45"/>
      <c r="E89" s="45"/>
      <c r="F89" s="45"/>
      <c r="G89" s="48">
        <f t="shared" si="1"/>
        <v>0</v>
      </c>
      <c r="H89" s="52"/>
      <c r="I89" s="45"/>
      <c r="J89" s="45"/>
      <c r="K89" s="45"/>
      <c r="L89" s="45"/>
      <c r="M89" s="45"/>
      <c r="N89" s="45"/>
      <c r="O89" s="45"/>
      <c r="P89" s="45"/>
      <c r="Q89" s="45"/>
      <c r="R89" s="45"/>
      <c r="S89" s="45"/>
      <c r="T89" s="45"/>
      <c r="U89" s="50"/>
      <c r="V89" s="50"/>
      <c r="W89" s="50"/>
      <c r="X89" s="50"/>
      <c r="Y89" s="50"/>
      <c r="Z89" s="50"/>
      <c r="AA89" s="50"/>
      <c r="AB89" s="50"/>
      <c r="AC89" s="50"/>
      <c r="AD89" s="50"/>
      <c r="AE89" s="50"/>
      <c r="AF89" s="50"/>
      <c r="AG89" s="408"/>
      <c r="AH89" s="409"/>
    </row>
    <row r="90" spans="2:34" x14ac:dyDescent="0.55000000000000004">
      <c r="B90" s="45"/>
      <c r="C90" s="45"/>
      <c r="D90" s="45"/>
      <c r="E90" s="45"/>
      <c r="F90" s="45"/>
      <c r="G90" s="48">
        <f t="shared" si="1"/>
        <v>0</v>
      </c>
      <c r="H90" s="52"/>
      <c r="I90" s="45"/>
      <c r="J90" s="45"/>
      <c r="K90" s="45"/>
      <c r="L90" s="45"/>
      <c r="M90" s="45"/>
      <c r="N90" s="45"/>
      <c r="O90" s="45"/>
      <c r="P90" s="45"/>
      <c r="Q90" s="45"/>
      <c r="R90" s="45"/>
      <c r="S90" s="45"/>
      <c r="T90" s="45"/>
      <c r="U90" s="50"/>
      <c r="V90" s="50"/>
      <c r="W90" s="50"/>
      <c r="X90" s="50"/>
      <c r="Y90" s="50"/>
      <c r="Z90" s="50"/>
      <c r="AA90" s="50"/>
      <c r="AB90" s="50"/>
      <c r="AC90" s="50"/>
      <c r="AD90" s="50"/>
      <c r="AE90" s="50"/>
      <c r="AF90" s="50"/>
      <c r="AG90" s="408"/>
      <c r="AH90" s="409"/>
    </row>
    <row r="91" spans="2:34" x14ac:dyDescent="0.55000000000000004">
      <c r="B91" s="45"/>
      <c r="C91" s="45"/>
      <c r="D91" s="45"/>
      <c r="E91" s="45"/>
      <c r="F91" s="45"/>
      <c r="G91" s="48">
        <f t="shared" si="1"/>
        <v>0</v>
      </c>
      <c r="H91" s="52"/>
      <c r="I91" s="45"/>
      <c r="J91" s="45"/>
      <c r="K91" s="45"/>
      <c r="L91" s="45"/>
      <c r="M91" s="45"/>
      <c r="N91" s="45"/>
      <c r="O91" s="45"/>
      <c r="P91" s="45"/>
      <c r="Q91" s="45"/>
      <c r="R91" s="45"/>
      <c r="S91" s="45"/>
      <c r="T91" s="45"/>
      <c r="U91" s="50"/>
      <c r="V91" s="50"/>
      <c r="W91" s="50"/>
      <c r="X91" s="50"/>
      <c r="Y91" s="50"/>
      <c r="Z91" s="50"/>
      <c r="AA91" s="50"/>
      <c r="AB91" s="50"/>
      <c r="AC91" s="50"/>
      <c r="AD91" s="50"/>
      <c r="AE91" s="50"/>
      <c r="AF91" s="50"/>
      <c r="AG91" s="408"/>
      <c r="AH91" s="409"/>
    </row>
    <row r="92" spans="2:34" x14ac:dyDescent="0.55000000000000004">
      <c r="B92" s="45"/>
      <c r="C92" s="45"/>
      <c r="D92" s="45"/>
      <c r="E92" s="45"/>
      <c r="F92" s="45"/>
      <c r="G92" s="48">
        <f t="shared" si="1"/>
        <v>0</v>
      </c>
      <c r="H92" s="52"/>
      <c r="I92" s="45"/>
      <c r="J92" s="45"/>
      <c r="K92" s="45"/>
      <c r="L92" s="45"/>
      <c r="M92" s="45"/>
      <c r="N92" s="45"/>
      <c r="O92" s="45"/>
      <c r="P92" s="45"/>
      <c r="Q92" s="45"/>
      <c r="R92" s="45"/>
      <c r="S92" s="45"/>
      <c r="T92" s="45"/>
      <c r="U92" s="50"/>
      <c r="V92" s="50"/>
      <c r="W92" s="50"/>
      <c r="X92" s="50"/>
      <c r="Y92" s="50"/>
      <c r="Z92" s="50"/>
      <c r="AA92" s="50"/>
      <c r="AB92" s="50"/>
      <c r="AC92" s="50"/>
      <c r="AD92" s="50"/>
      <c r="AE92" s="50"/>
      <c r="AF92" s="50"/>
      <c r="AG92" s="408"/>
      <c r="AH92" s="409"/>
    </row>
    <row r="93" spans="2:34" x14ac:dyDescent="0.55000000000000004">
      <c r="B93" s="45"/>
      <c r="C93" s="45"/>
      <c r="D93" s="45"/>
      <c r="E93" s="45"/>
      <c r="F93" s="45"/>
      <c r="G93" s="48">
        <f t="shared" si="1"/>
        <v>0</v>
      </c>
      <c r="H93" s="52"/>
      <c r="I93" s="45"/>
      <c r="J93" s="45"/>
      <c r="K93" s="45"/>
      <c r="L93" s="45"/>
      <c r="M93" s="45"/>
      <c r="N93" s="45"/>
      <c r="O93" s="45"/>
      <c r="P93" s="45"/>
      <c r="Q93" s="45"/>
      <c r="R93" s="45"/>
      <c r="S93" s="45"/>
      <c r="T93" s="45"/>
      <c r="U93" s="50"/>
      <c r="V93" s="50"/>
      <c r="W93" s="50"/>
      <c r="X93" s="50"/>
      <c r="Y93" s="50"/>
      <c r="Z93" s="50"/>
      <c r="AA93" s="50"/>
      <c r="AB93" s="50"/>
      <c r="AC93" s="50"/>
      <c r="AD93" s="50"/>
      <c r="AE93" s="50"/>
      <c r="AF93" s="50"/>
      <c r="AG93" s="408"/>
      <c r="AH93" s="409"/>
    </row>
    <row r="94" spans="2:34" x14ac:dyDescent="0.55000000000000004">
      <c r="B94" s="45"/>
      <c r="C94" s="45"/>
      <c r="D94" s="45"/>
      <c r="E94" s="45"/>
      <c r="F94" s="45"/>
      <c r="G94" s="48">
        <f t="shared" si="1"/>
        <v>0</v>
      </c>
      <c r="H94" s="52"/>
      <c r="I94" s="45"/>
      <c r="J94" s="45"/>
      <c r="K94" s="45"/>
      <c r="L94" s="45"/>
      <c r="M94" s="45"/>
      <c r="N94" s="45"/>
      <c r="O94" s="45"/>
      <c r="P94" s="45"/>
      <c r="Q94" s="45"/>
      <c r="R94" s="45"/>
      <c r="S94" s="45"/>
      <c r="T94" s="45"/>
      <c r="U94" s="50"/>
      <c r="V94" s="50"/>
      <c r="W94" s="50"/>
      <c r="X94" s="50"/>
      <c r="Y94" s="50"/>
      <c r="Z94" s="50"/>
      <c r="AA94" s="50"/>
      <c r="AB94" s="50"/>
      <c r="AC94" s="50"/>
      <c r="AD94" s="50"/>
      <c r="AE94" s="50"/>
      <c r="AF94" s="50"/>
      <c r="AG94" s="408"/>
      <c r="AH94" s="409"/>
    </row>
    <row r="95" spans="2:34" x14ac:dyDescent="0.55000000000000004">
      <c r="B95" s="45"/>
      <c r="C95" s="45"/>
      <c r="D95" s="45"/>
      <c r="E95" s="45"/>
      <c r="F95" s="45"/>
      <c r="G95" s="48">
        <f t="shared" si="1"/>
        <v>0</v>
      </c>
      <c r="H95" s="52"/>
      <c r="I95" s="45"/>
      <c r="J95" s="45"/>
      <c r="K95" s="45"/>
      <c r="L95" s="45"/>
      <c r="M95" s="45"/>
      <c r="N95" s="45"/>
      <c r="O95" s="45"/>
      <c r="P95" s="45"/>
      <c r="Q95" s="45"/>
      <c r="R95" s="45"/>
      <c r="S95" s="45"/>
      <c r="T95" s="45"/>
      <c r="U95" s="50"/>
      <c r="V95" s="50"/>
      <c r="W95" s="50"/>
      <c r="X95" s="50"/>
      <c r="Y95" s="50"/>
      <c r="Z95" s="50"/>
      <c r="AA95" s="50"/>
      <c r="AB95" s="50"/>
      <c r="AC95" s="50"/>
      <c r="AD95" s="50"/>
      <c r="AE95" s="50"/>
      <c r="AF95" s="50"/>
      <c r="AG95" s="408"/>
      <c r="AH95" s="409"/>
    </row>
    <row r="96" spans="2:34" x14ac:dyDescent="0.55000000000000004">
      <c r="B96" s="45"/>
      <c r="C96" s="45"/>
      <c r="D96" s="45"/>
      <c r="E96" s="45"/>
      <c r="F96" s="45"/>
      <c r="G96" s="48">
        <f t="shared" si="1"/>
        <v>0</v>
      </c>
      <c r="H96" s="52"/>
      <c r="I96" s="45"/>
      <c r="J96" s="45"/>
      <c r="K96" s="45"/>
      <c r="L96" s="45"/>
      <c r="M96" s="45"/>
      <c r="N96" s="45"/>
      <c r="O96" s="45"/>
      <c r="P96" s="45"/>
      <c r="Q96" s="45"/>
      <c r="R96" s="45"/>
      <c r="S96" s="45"/>
      <c r="T96" s="45"/>
      <c r="U96" s="50"/>
      <c r="V96" s="50"/>
      <c r="W96" s="50"/>
      <c r="X96" s="50"/>
      <c r="Y96" s="50"/>
      <c r="Z96" s="50"/>
      <c r="AA96" s="50"/>
      <c r="AB96" s="50"/>
      <c r="AC96" s="50"/>
      <c r="AD96" s="50"/>
      <c r="AE96" s="50"/>
      <c r="AF96" s="50"/>
      <c r="AG96" s="408"/>
      <c r="AH96" s="409"/>
    </row>
    <row r="97" spans="2:34" x14ac:dyDescent="0.55000000000000004">
      <c r="B97" s="45"/>
      <c r="C97" s="45"/>
      <c r="D97" s="45"/>
      <c r="E97" s="45"/>
      <c r="F97" s="45"/>
      <c r="G97" s="48">
        <f t="shared" si="1"/>
        <v>0</v>
      </c>
      <c r="H97" s="52"/>
      <c r="I97" s="45"/>
      <c r="J97" s="45"/>
      <c r="K97" s="45"/>
      <c r="L97" s="45"/>
      <c r="M97" s="45"/>
      <c r="N97" s="45"/>
      <c r="O97" s="45"/>
      <c r="P97" s="45"/>
      <c r="Q97" s="45"/>
      <c r="R97" s="45"/>
      <c r="S97" s="45"/>
      <c r="T97" s="45"/>
      <c r="U97" s="50"/>
      <c r="V97" s="50"/>
      <c r="W97" s="50"/>
      <c r="X97" s="50"/>
      <c r="Y97" s="50"/>
      <c r="Z97" s="50"/>
      <c r="AA97" s="50"/>
      <c r="AB97" s="50"/>
      <c r="AC97" s="50"/>
      <c r="AD97" s="50"/>
      <c r="AE97" s="50"/>
      <c r="AF97" s="50"/>
      <c r="AG97" s="408"/>
      <c r="AH97" s="409"/>
    </row>
    <row r="98" spans="2:34" x14ac:dyDescent="0.55000000000000004">
      <c r="B98" s="45"/>
      <c r="C98" s="45"/>
      <c r="D98" s="45"/>
      <c r="E98" s="45"/>
      <c r="F98" s="45"/>
      <c r="G98" s="48">
        <f t="shared" si="1"/>
        <v>0</v>
      </c>
      <c r="H98" s="52"/>
      <c r="I98" s="45"/>
      <c r="J98" s="45"/>
      <c r="K98" s="45"/>
      <c r="L98" s="45"/>
      <c r="M98" s="45"/>
      <c r="N98" s="45"/>
      <c r="O98" s="45"/>
      <c r="P98" s="45"/>
      <c r="Q98" s="45"/>
      <c r="R98" s="45"/>
      <c r="S98" s="45"/>
      <c r="T98" s="45"/>
      <c r="U98" s="50"/>
      <c r="V98" s="50"/>
      <c r="W98" s="50"/>
      <c r="X98" s="50"/>
      <c r="Y98" s="50"/>
      <c r="Z98" s="50"/>
      <c r="AA98" s="50"/>
      <c r="AB98" s="50"/>
      <c r="AC98" s="50"/>
      <c r="AD98" s="50"/>
      <c r="AE98" s="50"/>
      <c r="AF98" s="50"/>
      <c r="AG98" s="408"/>
      <c r="AH98" s="409"/>
    </row>
    <row r="99" spans="2:34" x14ac:dyDescent="0.55000000000000004">
      <c r="B99" s="45"/>
      <c r="C99" s="45"/>
      <c r="D99" s="45"/>
      <c r="E99" s="45"/>
      <c r="F99" s="45"/>
      <c r="G99" s="48">
        <f t="shared" si="1"/>
        <v>0</v>
      </c>
      <c r="H99" s="52"/>
      <c r="I99" s="45"/>
      <c r="J99" s="45"/>
      <c r="K99" s="45"/>
      <c r="L99" s="45"/>
      <c r="M99" s="45"/>
      <c r="N99" s="45"/>
      <c r="O99" s="45"/>
      <c r="P99" s="45"/>
      <c r="Q99" s="45"/>
      <c r="R99" s="45"/>
      <c r="S99" s="45"/>
      <c r="T99" s="45"/>
      <c r="U99" s="50"/>
      <c r="V99" s="50"/>
      <c r="W99" s="50"/>
      <c r="X99" s="50"/>
      <c r="Y99" s="50"/>
      <c r="Z99" s="50"/>
      <c r="AA99" s="50"/>
      <c r="AB99" s="50"/>
      <c r="AC99" s="50"/>
      <c r="AD99" s="50"/>
      <c r="AE99" s="50"/>
      <c r="AF99" s="50"/>
      <c r="AG99" s="408"/>
      <c r="AH99" s="409"/>
    </row>
    <row r="100" spans="2:34" x14ac:dyDescent="0.55000000000000004">
      <c r="B100" s="45"/>
      <c r="C100" s="45"/>
      <c r="D100" s="45"/>
      <c r="E100" s="45"/>
      <c r="F100" s="45"/>
      <c r="G100" s="48">
        <f t="shared" si="1"/>
        <v>0</v>
      </c>
      <c r="H100" s="52"/>
      <c r="I100" s="45"/>
      <c r="J100" s="45"/>
      <c r="K100" s="45"/>
      <c r="L100" s="45"/>
      <c r="M100" s="45"/>
      <c r="N100" s="45"/>
      <c r="O100" s="45"/>
      <c r="P100" s="45"/>
      <c r="Q100" s="45"/>
      <c r="R100" s="45"/>
      <c r="S100" s="45"/>
      <c r="T100" s="45"/>
      <c r="U100" s="50"/>
      <c r="V100" s="50"/>
      <c r="W100" s="50"/>
      <c r="X100" s="50"/>
      <c r="Y100" s="50"/>
      <c r="Z100" s="50"/>
      <c r="AA100" s="50"/>
      <c r="AB100" s="50"/>
      <c r="AC100" s="50"/>
      <c r="AD100" s="50"/>
      <c r="AE100" s="50"/>
      <c r="AF100" s="50"/>
      <c r="AG100" s="408"/>
      <c r="AH100" s="409"/>
    </row>
    <row r="101" spans="2:34" x14ac:dyDescent="0.55000000000000004">
      <c r="B101" s="45"/>
      <c r="C101" s="45"/>
      <c r="D101" s="45"/>
      <c r="E101" s="45"/>
      <c r="F101" s="45"/>
      <c r="G101" s="48">
        <f t="shared" si="1"/>
        <v>0</v>
      </c>
      <c r="H101" s="52"/>
      <c r="I101" s="45"/>
      <c r="J101" s="45"/>
      <c r="K101" s="45"/>
      <c r="L101" s="45"/>
      <c r="M101" s="45"/>
      <c r="N101" s="45"/>
      <c r="O101" s="45"/>
      <c r="P101" s="45"/>
      <c r="Q101" s="45"/>
      <c r="R101" s="45"/>
      <c r="S101" s="45"/>
      <c r="T101" s="45"/>
      <c r="U101" s="50"/>
      <c r="V101" s="50"/>
      <c r="W101" s="50"/>
      <c r="X101" s="50"/>
      <c r="Y101" s="50"/>
      <c r="Z101" s="50"/>
      <c r="AA101" s="50"/>
      <c r="AB101" s="50"/>
      <c r="AC101" s="50"/>
      <c r="AD101" s="50"/>
      <c r="AE101" s="50"/>
      <c r="AF101" s="50"/>
      <c r="AG101" s="408"/>
      <c r="AH101" s="409"/>
    </row>
    <row r="102" spans="2:34" x14ac:dyDescent="0.55000000000000004">
      <c r="B102" s="45"/>
      <c r="C102" s="45"/>
      <c r="D102" s="45"/>
      <c r="E102" s="45"/>
      <c r="F102" s="45"/>
      <c r="G102" s="48">
        <f t="shared" si="1"/>
        <v>0</v>
      </c>
      <c r="H102" s="52"/>
      <c r="I102" s="45"/>
      <c r="J102" s="45"/>
      <c r="K102" s="45"/>
      <c r="L102" s="45"/>
      <c r="M102" s="45"/>
      <c r="N102" s="45"/>
      <c r="O102" s="45"/>
      <c r="P102" s="45"/>
      <c r="Q102" s="45"/>
      <c r="R102" s="45"/>
      <c r="S102" s="45"/>
      <c r="T102" s="45"/>
      <c r="U102" s="50"/>
      <c r="V102" s="50"/>
      <c r="W102" s="50"/>
      <c r="X102" s="50"/>
      <c r="Y102" s="50"/>
      <c r="Z102" s="50"/>
      <c r="AA102" s="50"/>
      <c r="AB102" s="50"/>
      <c r="AC102" s="50"/>
      <c r="AD102" s="50"/>
      <c r="AE102" s="50"/>
      <c r="AF102" s="50"/>
      <c r="AG102" s="408"/>
      <c r="AH102" s="409"/>
    </row>
    <row r="103" spans="2:34" x14ac:dyDescent="0.55000000000000004">
      <c r="B103" s="45"/>
      <c r="C103" s="45"/>
      <c r="D103" s="45"/>
      <c r="E103" s="45"/>
      <c r="F103" s="45"/>
      <c r="G103" s="48">
        <f t="shared" si="1"/>
        <v>0</v>
      </c>
      <c r="H103" s="52"/>
      <c r="I103" s="45"/>
      <c r="J103" s="45"/>
      <c r="K103" s="45"/>
      <c r="L103" s="45"/>
      <c r="M103" s="45"/>
      <c r="N103" s="45"/>
      <c r="O103" s="45"/>
      <c r="P103" s="45"/>
      <c r="Q103" s="45"/>
      <c r="R103" s="45"/>
      <c r="S103" s="45"/>
      <c r="T103" s="45"/>
      <c r="U103" s="50"/>
      <c r="V103" s="50"/>
      <c r="W103" s="50"/>
      <c r="X103" s="50"/>
      <c r="Y103" s="50"/>
      <c r="Z103" s="50"/>
      <c r="AA103" s="50"/>
      <c r="AB103" s="50"/>
      <c r="AC103" s="50"/>
      <c r="AD103" s="50"/>
      <c r="AE103" s="50"/>
      <c r="AF103" s="50"/>
      <c r="AG103" s="408"/>
      <c r="AH103" s="409"/>
    </row>
    <row r="104" spans="2:34" x14ac:dyDescent="0.55000000000000004">
      <c r="B104" s="45"/>
      <c r="C104" s="45"/>
      <c r="D104" s="45"/>
      <c r="E104" s="45"/>
      <c r="F104" s="45"/>
      <c r="G104" s="48">
        <f t="shared" si="1"/>
        <v>0</v>
      </c>
      <c r="H104" s="52"/>
      <c r="I104" s="45"/>
      <c r="J104" s="45"/>
      <c r="K104" s="45"/>
      <c r="L104" s="45"/>
      <c r="M104" s="45"/>
      <c r="N104" s="45"/>
      <c r="O104" s="45"/>
      <c r="P104" s="45"/>
      <c r="Q104" s="45"/>
      <c r="R104" s="45"/>
      <c r="S104" s="45"/>
      <c r="T104" s="45"/>
      <c r="U104" s="50"/>
      <c r="V104" s="50"/>
      <c r="W104" s="50"/>
      <c r="X104" s="50"/>
      <c r="Y104" s="50"/>
      <c r="Z104" s="50"/>
      <c r="AA104" s="50"/>
      <c r="AB104" s="50"/>
      <c r="AC104" s="50"/>
      <c r="AD104" s="50"/>
      <c r="AE104" s="50"/>
      <c r="AF104" s="50"/>
      <c r="AG104" s="408"/>
      <c r="AH104" s="409"/>
    </row>
    <row r="105" spans="2:34" x14ac:dyDescent="0.55000000000000004">
      <c r="B105" s="45"/>
      <c r="C105" s="45"/>
      <c r="D105" s="45"/>
      <c r="E105" s="45"/>
      <c r="F105" s="45"/>
      <c r="G105" s="48">
        <f t="shared" si="1"/>
        <v>0</v>
      </c>
      <c r="H105" s="52"/>
      <c r="I105" s="45"/>
      <c r="J105" s="45"/>
      <c r="K105" s="45"/>
      <c r="L105" s="45"/>
      <c r="M105" s="45"/>
      <c r="N105" s="45"/>
      <c r="O105" s="45"/>
      <c r="P105" s="45"/>
      <c r="Q105" s="45"/>
      <c r="R105" s="45"/>
      <c r="S105" s="45"/>
      <c r="T105" s="45"/>
      <c r="U105" s="50"/>
      <c r="V105" s="50"/>
      <c r="W105" s="50"/>
      <c r="X105" s="50"/>
      <c r="Y105" s="50"/>
      <c r="Z105" s="50"/>
      <c r="AA105" s="50"/>
      <c r="AB105" s="50"/>
      <c r="AC105" s="50"/>
      <c r="AD105" s="50"/>
      <c r="AE105" s="50"/>
      <c r="AF105" s="50"/>
      <c r="AG105" s="408"/>
      <c r="AH105" s="409"/>
    </row>
    <row r="106" spans="2:34" x14ac:dyDescent="0.55000000000000004">
      <c r="B106" s="45"/>
      <c r="C106" s="45"/>
      <c r="D106" s="45"/>
      <c r="E106" s="45"/>
      <c r="F106" s="45"/>
      <c r="G106" s="48">
        <f t="shared" si="1"/>
        <v>0</v>
      </c>
      <c r="H106" s="52"/>
      <c r="I106" s="45"/>
      <c r="J106" s="45"/>
      <c r="K106" s="45"/>
      <c r="L106" s="45"/>
      <c r="M106" s="45"/>
      <c r="N106" s="45"/>
      <c r="O106" s="45"/>
      <c r="P106" s="45"/>
      <c r="Q106" s="45"/>
      <c r="R106" s="45"/>
      <c r="S106" s="45"/>
      <c r="T106" s="45"/>
      <c r="U106" s="50"/>
      <c r="V106" s="50"/>
      <c r="W106" s="50"/>
      <c r="X106" s="50"/>
      <c r="Y106" s="50"/>
      <c r="Z106" s="50"/>
      <c r="AA106" s="50"/>
      <c r="AB106" s="50"/>
      <c r="AC106" s="50"/>
      <c r="AD106" s="50"/>
      <c r="AE106" s="50"/>
      <c r="AF106" s="50"/>
      <c r="AG106" s="408"/>
      <c r="AH106" s="409"/>
    </row>
    <row r="107" spans="2:34" x14ac:dyDescent="0.55000000000000004">
      <c r="B107" s="45"/>
      <c r="C107" s="45"/>
      <c r="D107" s="45"/>
      <c r="E107" s="45"/>
      <c r="F107" s="45"/>
      <c r="G107" s="48">
        <f t="shared" si="1"/>
        <v>0</v>
      </c>
      <c r="H107" s="52"/>
      <c r="I107" s="45"/>
      <c r="J107" s="45"/>
      <c r="K107" s="45"/>
      <c r="L107" s="45"/>
      <c r="M107" s="45"/>
      <c r="N107" s="45"/>
      <c r="O107" s="45"/>
      <c r="P107" s="45"/>
      <c r="Q107" s="45"/>
      <c r="R107" s="45"/>
      <c r="S107" s="45"/>
      <c r="T107" s="45"/>
      <c r="U107" s="50"/>
      <c r="V107" s="50"/>
      <c r="W107" s="50"/>
      <c r="X107" s="50"/>
      <c r="Y107" s="50"/>
      <c r="Z107" s="50"/>
      <c r="AA107" s="50"/>
      <c r="AB107" s="50"/>
      <c r="AC107" s="50"/>
      <c r="AD107" s="50"/>
      <c r="AE107" s="50"/>
      <c r="AF107" s="50"/>
      <c r="AG107" s="408"/>
      <c r="AH107" s="409"/>
    </row>
    <row r="108" spans="2:34" x14ac:dyDescent="0.55000000000000004">
      <c r="B108" s="45"/>
      <c r="C108" s="45"/>
      <c r="D108" s="45"/>
      <c r="E108" s="45"/>
      <c r="F108" s="45"/>
      <c r="G108" s="48">
        <f t="shared" si="1"/>
        <v>0</v>
      </c>
      <c r="H108" s="52"/>
      <c r="I108" s="45"/>
      <c r="J108" s="45"/>
      <c r="K108" s="45"/>
      <c r="L108" s="45"/>
      <c r="M108" s="45"/>
      <c r="N108" s="45"/>
      <c r="O108" s="45"/>
      <c r="P108" s="45"/>
      <c r="Q108" s="45"/>
      <c r="R108" s="45"/>
      <c r="S108" s="45"/>
      <c r="T108" s="45"/>
      <c r="U108" s="50"/>
      <c r="V108" s="50"/>
      <c r="W108" s="50"/>
      <c r="X108" s="50"/>
      <c r="Y108" s="50"/>
      <c r="Z108" s="50"/>
      <c r="AA108" s="50"/>
      <c r="AB108" s="50"/>
      <c r="AC108" s="50"/>
      <c r="AD108" s="50"/>
      <c r="AE108" s="50"/>
      <c r="AF108" s="50"/>
      <c r="AG108" s="408"/>
      <c r="AH108" s="409"/>
    </row>
    <row r="109" spans="2:34" x14ac:dyDescent="0.55000000000000004">
      <c r="B109" s="45"/>
      <c r="C109" s="45"/>
      <c r="D109" s="45"/>
      <c r="E109" s="45"/>
      <c r="F109" s="45"/>
      <c r="G109" s="48">
        <f t="shared" si="1"/>
        <v>0</v>
      </c>
      <c r="H109" s="52"/>
      <c r="I109" s="45"/>
      <c r="J109" s="45"/>
      <c r="K109" s="45"/>
      <c r="L109" s="45"/>
      <c r="M109" s="45"/>
      <c r="N109" s="45"/>
      <c r="O109" s="45"/>
      <c r="P109" s="45"/>
      <c r="Q109" s="45"/>
      <c r="R109" s="45"/>
      <c r="S109" s="45"/>
      <c r="T109" s="45"/>
      <c r="U109" s="50"/>
      <c r="V109" s="50"/>
      <c r="W109" s="50"/>
      <c r="X109" s="50"/>
      <c r="Y109" s="50"/>
      <c r="Z109" s="50"/>
      <c r="AA109" s="50"/>
      <c r="AB109" s="50"/>
      <c r="AC109" s="50"/>
      <c r="AD109" s="50"/>
      <c r="AE109" s="50"/>
      <c r="AF109" s="50"/>
      <c r="AG109" s="408"/>
      <c r="AH109" s="409"/>
    </row>
    <row r="110" spans="2:34" x14ac:dyDescent="0.55000000000000004">
      <c r="B110" s="45"/>
      <c r="C110" s="45"/>
      <c r="D110" s="45"/>
      <c r="E110" s="45"/>
      <c r="F110" s="45"/>
      <c r="G110" s="48">
        <f t="shared" si="1"/>
        <v>0</v>
      </c>
      <c r="H110" s="52"/>
      <c r="I110" s="45"/>
      <c r="J110" s="45"/>
      <c r="K110" s="45"/>
      <c r="L110" s="45"/>
      <c r="M110" s="45"/>
      <c r="N110" s="45"/>
      <c r="O110" s="45"/>
      <c r="P110" s="45"/>
      <c r="Q110" s="45"/>
      <c r="R110" s="45"/>
      <c r="S110" s="45"/>
      <c r="T110" s="45"/>
      <c r="U110" s="50"/>
      <c r="V110" s="50"/>
      <c r="W110" s="50"/>
      <c r="X110" s="50"/>
      <c r="Y110" s="50"/>
      <c r="Z110" s="50"/>
      <c r="AA110" s="50"/>
      <c r="AB110" s="50"/>
      <c r="AC110" s="50"/>
      <c r="AD110" s="50"/>
      <c r="AE110" s="50"/>
      <c r="AF110" s="50"/>
      <c r="AG110" s="408"/>
      <c r="AH110" s="409"/>
    </row>
    <row r="111" spans="2:34" x14ac:dyDescent="0.55000000000000004">
      <c r="B111" s="45"/>
      <c r="C111" s="45"/>
      <c r="D111" s="45"/>
      <c r="E111" s="45"/>
      <c r="F111" s="45"/>
      <c r="G111" s="48">
        <f t="shared" si="1"/>
        <v>0</v>
      </c>
      <c r="H111" s="52"/>
      <c r="I111" s="45"/>
      <c r="J111" s="45"/>
      <c r="K111" s="45"/>
      <c r="L111" s="45"/>
      <c r="M111" s="45"/>
      <c r="N111" s="45"/>
      <c r="O111" s="45"/>
      <c r="P111" s="45"/>
      <c r="Q111" s="45"/>
      <c r="R111" s="45"/>
      <c r="S111" s="45"/>
      <c r="T111" s="45"/>
      <c r="U111" s="50"/>
      <c r="V111" s="50"/>
      <c r="W111" s="50"/>
      <c r="X111" s="50"/>
      <c r="Y111" s="50"/>
      <c r="Z111" s="50"/>
      <c r="AA111" s="50"/>
      <c r="AB111" s="50"/>
      <c r="AC111" s="50"/>
      <c r="AD111" s="50"/>
      <c r="AE111" s="50"/>
      <c r="AF111" s="50"/>
      <c r="AG111" s="408"/>
      <c r="AH111" s="409"/>
    </row>
    <row r="112" spans="2:34" x14ac:dyDescent="0.55000000000000004">
      <c r="B112" s="45"/>
      <c r="C112" s="45"/>
      <c r="D112" s="45"/>
      <c r="E112" s="45"/>
      <c r="F112" s="45"/>
      <c r="G112" s="48">
        <f t="shared" si="1"/>
        <v>0</v>
      </c>
      <c r="H112" s="52"/>
      <c r="I112" s="45"/>
      <c r="J112" s="45"/>
      <c r="K112" s="45"/>
      <c r="L112" s="45"/>
      <c r="M112" s="45"/>
      <c r="N112" s="45"/>
      <c r="O112" s="45"/>
      <c r="P112" s="45"/>
      <c r="Q112" s="45"/>
      <c r="R112" s="45"/>
      <c r="S112" s="45"/>
      <c r="T112" s="45"/>
      <c r="U112" s="50"/>
      <c r="V112" s="50"/>
      <c r="W112" s="50"/>
      <c r="X112" s="50"/>
      <c r="Y112" s="50"/>
      <c r="Z112" s="50"/>
      <c r="AA112" s="50"/>
      <c r="AB112" s="50"/>
      <c r="AC112" s="50"/>
      <c r="AD112" s="50"/>
      <c r="AE112" s="50"/>
      <c r="AF112" s="50"/>
      <c r="AG112" s="408"/>
      <c r="AH112" s="409"/>
    </row>
    <row r="113" spans="2:34" x14ac:dyDescent="0.55000000000000004">
      <c r="B113" s="45"/>
      <c r="C113" s="45"/>
      <c r="D113" s="45"/>
      <c r="E113" s="45"/>
      <c r="F113" s="45"/>
      <c r="G113" s="48">
        <f t="shared" si="1"/>
        <v>0</v>
      </c>
      <c r="H113" s="52"/>
      <c r="I113" s="45"/>
      <c r="J113" s="45"/>
      <c r="K113" s="45"/>
      <c r="L113" s="45"/>
      <c r="M113" s="45"/>
      <c r="N113" s="45"/>
      <c r="O113" s="45"/>
      <c r="P113" s="45"/>
      <c r="Q113" s="45"/>
      <c r="R113" s="45"/>
      <c r="S113" s="45"/>
      <c r="T113" s="45"/>
      <c r="U113" s="50"/>
      <c r="V113" s="50"/>
      <c r="W113" s="50"/>
      <c r="X113" s="50"/>
      <c r="Y113" s="50"/>
      <c r="Z113" s="50"/>
      <c r="AA113" s="50"/>
      <c r="AB113" s="50"/>
      <c r="AC113" s="50"/>
      <c r="AD113" s="50"/>
      <c r="AE113" s="50"/>
      <c r="AF113" s="50"/>
      <c r="AG113" s="408"/>
      <c r="AH113" s="409"/>
    </row>
    <row r="114" spans="2:34" x14ac:dyDescent="0.55000000000000004">
      <c r="B114" s="45"/>
      <c r="C114" s="45"/>
      <c r="D114" s="45"/>
      <c r="E114" s="45"/>
      <c r="F114" s="45"/>
      <c r="G114" s="48">
        <f t="shared" si="1"/>
        <v>0</v>
      </c>
      <c r="H114" s="52"/>
      <c r="I114" s="45"/>
      <c r="J114" s="45"/>
      <c r="K114" s="45"/>
      <c r="L114" s="45"/>
      <c r="M114" s="45"/>
      <c r="N114" s="45"/>
      <c r="O114" s="45"/>
      <c r="P114" s="45"/>
      <c r="Q114" s="45"/>
      <c r="R114" s="45"/>
      <c r="S114" s="45"/>
      <c r="T114" s="45"/>
      <c r="U114" s="50"/>
      <c r="V114" s="50"/>
      <c r="W114" s="50"/>
      <c r="X114" s="50"/>
      <c r="Y114" s="50"/>
      <c r="Z114" s="50"/>
      <c r="AA114" s="50"/>
      <c r="AB114" s="50"/>
      <c r="AC114" s="50"/>
      <c r="AD114" s="50"/>
      <c r="AE114" s="50"/>
      <c r="AF114" s="50"/>
      <c r="AG114" s="408"/>
      <c r="AH114" s="409"/>
    </row>
    <row r="115" spans="2:34" x14ac:dyDescent="0.55000000000000004">
      <c r="B115" s="45"/>
      <c r="C115" s="45"/>
      <c r="D115" s="45"/>
      <c r="E115" s="45"/>
      <c r="F115" s="45"/>
      <c r="G115" s="48">
        <f t="shared" si="1"/>
        <v>0</v>
      </c>
      <c r="H115" s="52"/>
      <c r="I115" s="45"/>
      <c r="J115" s="45"/>
      <c r="K115" s="45"/>
      <c r="L115" s="45"/>
      <c r="M115" s="45"/>
      <c r="N115" s="45"/>
      <c r="O115" s="45"/>
      <c r="P115" s="45"/>
      <c r="Q115" s="45"/>
      <c r="R115" s="45"/>
      <c r="S115" s="45"/>
      <c r="T115" s="45"/>
      <c r="U115" s="50"/>
      <c r="V115" s="50"/>
      <c r="W115" s="50"/>
      <c r="X115" s="50"/>
      <c r="Y115" s="50"/>
      <c r="Z115" s="50"/>
      <c r="AA115" s="50"/>
      <c r="AB115" s="50"/>
      <c r="AC115" s="50"/>
      <c r="AD115" s="50"/>
      <c r="AE115" s="50"/>
      <c r="AF115" s="50"/>
      <c r="AG115" s="408"/>
      <c r="AH115" s="409"/>
    </row>
    <row r="116" spans="2:34" x14ac:dyDescent="0.55000000000000004">
      <c r="B116" s="45"/>
      <c r="C116" s="45"/>
      <c r="D116" s="45"/>
      <c r="E116" s="45"/>
      <c r="F116" s="45"/>
      <c r="G116" s="48">
        <f t="shared" si="1"/>
        <v>0</v>
      </c>
      <c r="H116" s="52"/>
      <c r="I116" s="45"/>
      <c r="J116" s="45"/>
      <c r="K116" s="45"/>
      <c r="L116" s="45"/>
      <c r="M116" s="45"/>
      <c r="N116" s="45"/>
      <c r="O116" s="45"/>
      <c r="P116" s="45"/>
      <c r="Q116" s="45"/>
      <c r="R116" s="45"/>
      <c r="S116" s="45"/>
      <c r="T116" s="45"/>
      <c r="U116" s="50"/>
      <c r="V116" s="50"/>
      <c r="W116" s="50"/>
      <c r="X116" s="50"/>
      <c r="Y116" s="50"/>
      <c r="Z116" s="50"/>
      <c r="AA116" s="50"/>
      <c r="AB116" s="50"/>
      <c r="AC116" s="50"/>
      <c r="AD116" s="50"/>
      <c r="AE116" s="50"/>
      <c r="AF116" s="50"/>
      <c r="AG116" s="408"/>
      <c r="AH116" s="409"/>
    </row>
    <row r="117" spans="2:34" x14ac:dyDescent="0.55000000000000004">
      <c r="B117" s="45"/>
      <c r="C117" s="45"/>
      <c r="D117" s="45"/>
      <c r="E117" s="45"/>
      <c r="F117" s="45"/>
      <c r="G117" s="48">
        <f t="shared" si="1"/>
        <v>0</v>
      </c>
      <c r="H117" s="52"/>
      <c r="I117" s="45"/>
      <c r="J117" s="45"/>
      <c r="K117" s="45"/>
      <c r="L117" s="45"/>
      <c r="M117" s="45"/>
      <c r="N117" s="45"/>
      <c r="O117" s="45"/>
      <c r="P117" s="45"/>
      <c r="Q117" s="45"/>
      <c r="R117" s="45"/>
      <c r="S117" s="45"/>
      <c r="T117" s="45"/>
      <c r="U117" s="50"/>
      <c r="V117" s="50"/>
      <c r="W117" s="50"/>
      <c r="X117" s="50"/>
      <c r="Y117" s="50"/>
      <c r="Z117" s="50"/>
      <c r="AA117" s="50"/>
      <c r="AB117" s="50"/>
      <c r="AC117" s="50"/>
      <c r="AD117" s="50"/>
      <c r="AE117" s="50"/>
      <c r="AF117" s="50"/>
      <c r="AG117" s="408"/>
      <c r="AH117" s="409"/>
    </row>
    <row r="118" spans="2:34" x14ac:dyDescent="0.55000000000000004">
      <c r="B118" s="45"/>
      <c r="C118" s="45"/>
      <c r="D118" s="45"/>
      <c r="E118" s="45"/>
      <c r="F118" s="45"/>
      <c r="G118" s="48">
        <f t="shared" si="1"/>
        <v>0</v>
      </c>
      <c r="H118" s="52"/>
      <c r="I118" s="45"/>
      <c r="J118" s="45"/>
      <c r="K118" s="45"/>
      <c r="L118" s="45"/>
      <c r="M118" s="45"/>
      <c r="N118" s="45"/>
      <c r="O118" s="45"/>
      <c r="P118" s="45"/>
      <c r="Q118" s="45"/>
      <c r="R118" s="45"/>
      <c r="S118" s="45"/>
      <c r="T118" s="45"/>
      <c r="U118" s="50"/>
      <c r="V118" s="50"/>
      <c r="W118" s="50"/>
      <c r="X118" s="50"/>
      <c r="Y118" s="50"/>
      <c r="Z118" s="50"/>
      <c r="AA118" s="50"/>
      <c r="AB118" s="50"/>
      <c r="AC118" s="50"/>
      <c r="AD118" s="50"/>
      <c r="AE118" s="50"/>
      <c r="AF118" s="50"/>
      <c r="AG118" s="408"/>
      <c r="AH118" s="409"/>
    </row>
    <row r="119" spans="2:34" x14ac:dyDescent="0.55000000000000004">
      <c r="B119" s="45"/>
      <c r="C119" s="45"/>
      <c r="D119" s="45"/>
      <c r="E119" s="45"/>
      <c r="F119" s="45"/>
      <c r="G119" s="48">
        <f t="shared" si="1"/>
        <v>0</v>
      </c>
      <c r="H119" s="52"/>
      <c r="I119" s="45"/>
      <c r="J119" s="45"/>
      <c r="K119" s="45"/>
      <c r="L119" s="45"/>
      <c r="M119" s="45"/>
      <c r="N119" s="45"/>
      <c r="O119" s="45"/>
      <c r="P119" s="45"/>
      <c r="Q119" s="45"/>
      <c r="R119" s="45"/>
      <c r="S119" s="45"/>
      <c r="T119" s="45"/>
      <c r="U119" s="50"/>
      <c r="V119" s="50"/>
      <c r="W119" s="50"/>
      <c r="X119" s="50"/>
      <c r="Y119" s="50"/>
      <c r="Z119" s="50"/>
      <c r="AA119" s="50"/>
      <c r="AB119" s="50"/>
      <c r="AC119" s="50"/>
      <c r="AD119" s="50"/>
      <c r="AE119" s="50"/>
      <c r="AF119" s="50"/>
      <c r="AG119" s="408"/>
      <c r="AH119" s="409"/>
    </row>
    <row r="120" spans="2:34" x14ac:dyDescent="0.55000000000000004">
      <c r="B120" s="45"/>
      <c r="C120" s="45"/>
      <c r="D120" s="45"/>
      <c r="E120" s="45"/>
      <c r="F120" s="45"/>
      <c r="G120" s="48">
        <f t="shared" si="1"/>
        <v>0</v>
      </c>
      <c r="H120" s="52"/>
      <c r="I120" s="45"/>
      <c r="J120" s="45"/>
      <c r="K120" s="45"/>
      <c r="L120" s="45"/>
      <c r="M120" s="45"/>
      <c r="N120" s="45"/>
      <c r="O120" s="45"/>
      <c r="P120" s="45"/>
      <c r="Q120" s="45"/>
      <c r="R120" s="45"/>
      <c r="S120" s="45"/>
      <c r="T120" s="45"/>
      <c r="U120" s="50"/>
      <c r="V120" s="50"/>
      <c r="W120" s="50"/>
      <c r="X120" s="50"/>
      <c r="Y120" s="50"/>
      <c r="Z120" s="50"/>
      <c r="AA120" s="50"/>
      <c r="AB120" s="50"/>
      <c r="AC120" s="50"/>
      <c r="AD120" s="50"/>
      <c r="AE120" s="50"/>
      <c r="AF120" s="50"/>
      <c r="AG120" s="408"/>
      <c r="AH120" s="409"/>
    </row>
    <row r="121" spans="2:34" x14ac:dyDescent="0.55000000000000004">
      <c r="B121" s="45"/>
      <c r="C121" s="45"/>
      <c r="D121" s="45"/>
      <c r="E121" s="45"/>
      <c r="F121" s="45"/>
      <c r="G121" s="48">
        <f t="shared" si="1"/>
        <v>0</v>
      </c>
      <c r="H121" s="52"/>
      <c r="I121" s="45"/>
      <c r="J121" s="45"/>
      <c r="K121" s="45"/>
      <c r="L121" s="45"/>
      <c r="M121" s="45"/>
      <c r="N121" s="45"/>
      <c r="O121" s="45"/>
      <c r="P121" s="45"/>
      <c r="Q121" s="45"/>
      <c r="R121" s="45"/>
      <c r="S121" s="45"/>
      <c r="T121" s="45"/>
      <c r="U121" s="50"/>
      <c r="V121" s="50"/>
      <c r="W121" s="50"/>
      <c r="X121" s="50"/>
      <c r="Y121" s="50"/>
      <c r="Z121" s="50"/>
      <c r="AA121" s="50"/>
      <c r="AB121" s="50"/>
      <c r="AC121" s="50"/>
      <c r="AD121" s="50"/>
      <c r="AE121" s="50"/>
      <c r="AF121" s="50"/>
      <c r="AG121" s="408"/>
      <c r="AH121" s="409"/>
    </row>
    <row r="122" spans="2:34" x14ac:dyDescent="0.55000000000000004">
      <c r="B122" s="45"/>
      <c r="C122" s="45"/>
      <c r="D122" s="45"/>
      <c r="E122" s="45"/>
      <c r="F122" s="45"/>
      <c r="G122" s="48">
        <f t="shared" si="1"/>
        <v>0</v>
      </c>
      <c r="H122" s="52"/>
      <c r="I122" s="45"/>
      <c r="J122" s="45"/>
      <c r="K122" s="45"/>
      <c r="L122" s="45"/>
      <c r="M122" s="45"/>
      <c r="N122" s="45"/>
      <c r="O122" s="45"/>
      <c r="P122" s="45"/>
      <c r="Q122" s="45"/>
      <c r="R122" s="45"/>
      <c r="S122" s="45"/>
      <c r="T122" s="45"/>
      <c r="U122" s="50"/>
      <c r="V122" s="50"/>
      <c r="W122" s="50"/>
      <c r="X122" s="50"/>
      <c r="Y122" s="50"/>
      <c r="Z122" s="50"/>
      <c r="AA122" s="50"/>
      <c r="AB122" s="50"/>
      <c r="AC122" s="50"/>
      <c r="AD122" s="50"/>
      <c r="AE122" s="50"/>
      <c r="AF122" s="50"/>
      <c r="AG122" s="408"/>
      <c r="AH122" s="409"/>
    </row>
    <row r="123" spans="2:34" x14ac:dyDescent="0.55000000000000004">
      <c r="B123" s="45"/>
      <c r="C123" s="45"/>
      <c r="D123" s="45"/>
      <c r="E123" s="45"/>
      <c r="F123" s="45"/>
      <c r="G123" s="48">
        <f t="shared" si="1"/>
        <v>0</v>
      </c>
      <c r="H123" s="52"/>
      <c r="I123" s="45"/>
      <c r="J123" s="45"/>
      <c r="K123" s="45"/>
      <c r="L123" s="45"/>
      <c r="M123" s="45"/>
      <c r="N123" s="45"/>
      <c r="O123" s="45"/>
      <c r="P123" s="45"/>
      <c r="Q123" s="45"/>
      <c r="R123" s="45"/>
      <c r="S123" s="45"/>
      <c r="T123" s="45"/>
      <c r="U123" s="50"/>
      <c r="V123" s="50"/>
      <c r="W123" s="50"/>
      <c r="X123" s="50"/>
      <c r="Y123" s="50"/>
      <c r="Z123" s="50"/>
      <c r="AA123" s="50"/>
      <c r="AB123" s="50"/>
      <c r="AC123" s="50"/>
      <c r="AD123" s="50"/>
      <c r="AE123" s="50"/>
      <c r="AF123" s="50"/>
      <c r="AG123" s="408"/>
      <c r="AH123" s="409"/>
    </row>
    <row r="124" spans="2:34" x14ac:dyDescent="0.55000000000000004">
      <c r="B124" s="45"/>
      <c r="C124" s="45"/>
      <c r="D124" s="45"/>
      <c r="E124" s="45"/>
      <c r="F124" s="45"/>
      <c r="G124" s="48">
        <f t="shared" si="1"/>
        <v>0</v>
      </c>
      <c r="H124" s="52"/>
      <c r="I124" s="45"/>
      <c r="J124" s="45"/>
      <c r="K124" s="45"/>
      <c r="L124" s="45"/>
      <c r="M124" s="45"/>
      <c r="N124" s="45"/>
      <c r="O124" s="45"/>
      <c r="P124" s="45"/>
      <c r="Q124" s="45"/>
      <c r="R124" s="45"/>
      <c r="S124" s="45"/>
      <c r="T124" s="45"/>
      <c r="U124" s="50"/>
      <c r="V124" s="50"/>
      <c r="W124" s="50"/>
      <c r="X124" s="50"/>
      <c r="Y124" s="50"/>
      <c r="Z124" s="50"/>
      <c r="AA124" s="50"/>
      <c r="AB124" s="50"/>
      <c r="AC124" s="50"/>
      <c r="AD124" s="50"/>
      <c r="AE124" s="50"/>
      <c r="AF124" s="50"/>
      <c r="AG124" s="408"/>
      <c r="AH124" s="409"/>
    </row>
    <row r="125" spans="2:34" x14ac:dyDescent="0.55000000000000004">
      <c r="B125" s="45"/>
      <c r="C125" s="45"/>
      <c r="D125" s="45"/>
      <c r="E125" s="45"/>
      <c r="F125" s="45"/>
      <c r="G125" s="48">
        <f t="shared" si="1"/>
        <v>0</v>
      </c>
      <c r="H125" s="52"/>
      <c r="I125" s="45"/>
      <c r="J125" s="45"/>
      <c r="K125" s="45"/>
      <c r="L125" s="45"/>
      <c r="M125" s="45"/>
      <c r="N125" s="45"/>
      <c r="O125" s="45"/>
      <c r="P125" s="45"/>
      <c r="Q125" s="45"/>
      <c r="R125" s="45"/>
      <c r="S125" s="45"/>
      <c r="T125" s="45"/>
      <c r="U125" s="50"/>
      <c r="V125" s="50"/>
      <c r="W125" s="50"/>
      <c r="X125" s="50"/>
      <c r="Y125" s="50"/>
      <c r="Z125" s="50"/>
      <c r="AA125" s="50"/>
      <c r="AB125" s="50"/>
      <c r="AC125" s="50"/>
      <c r="AD125" s="50"/>
      <c r="AE125" s="50"/>
      <c r="AF125" s="50"/>
      <c r="AG125" s="408"/>
      <c r="AH125" s="409"/>
    </row>
    <row r="126" spans="2:34" x14ac:dyDescent="0.55000000000000004">
      <c r="B126" s="45"/>
      <c r="C126" s="45"/>
      <c r="D126" s="45"/>
      <c r="E126" s="45"/>
      <c r="F126" s="45"/>
      <c r="G126" s="48">
        <f t="shared" si="1"/>
        <v>0</v>
      </c>
      <c r="H126" s="52"/>
      <c r="I126" s="45"/>
      <c r="J126" s="45"/>
      <c r="K126" s="45"/>
      <c r="L126" s="45"/>
      <c r="M126" s="45"/>
      <c r="N126" s="45"/>
      <c r="O126" s="45"/>
      <c r="P126" s="45"/>
      <c r="Q126" s="45"/>
      <c r="R126" s="45"/>
      <c r="S126" s="45"/>
      <c r="T126" s="45"/>
      <c r="U126" s="50"/>
      <c r="V126" s="50"/>
      <c r="W126" s="50"/>
      <c r="X126" s="50"/>
      <c r="Y126" s="50"/>
      <c r="Z126" s="50"/>
      <c r="AA126" s="50"/>
      <c r="AB126" s="50"/>
      <c r="AC126" s="50"/>
      <c r="AD126" s="50"/>
      <c r="AE126" s="50"/>
      <c r="AF126" s="50"/>
      <c r="AG126" s="408"/>
      <c r="AH126" s="409"/>
    </row>
    <row r="127" spans="2:34" x14ac:dyDescent="0.55000000000000004">
      <c r="B127" s="45"/>
      <c r="C127" s="45"/>
      <c r="D127" s="45"/>
      <c r="E127" s="45"/>
      <c r="F127" s="45"/>
      <c r="G127" s="48">
        <f t="shared" si="1"/>
        <v>0</v>
      </c>
      <c r="H127" s="52"/>
      <c r="I127" s="45"/>
      <c r="J127" s="45"/>
      <c r="K127" s="45"/>
      <c r="L127" s="45"/>
      <c r="M127" s="45"/>
      <c r="N127" s="45"/>
      <c r="O127" s="45"/>
      <c r="P127" s="45"/>
      <c r="Q127" s="45"/>
      <c r="R127" s="45"/>
      <c r="S127" s="45"/>
      <c r="T127" s="45"/>
      <c r="U127" s="50"/>
      <c r="V127" s="50"/>
      <c r="W127" s="50"/>
      <c r="X127" s="50"/>
      <c r="Y127" s="50"/>
      <c r="Z127" s="50"/>
      <c r="AA127" s="50"/>
      <c r="AB127" s="50"/>
      <c r="AC127" s="50"/>
      <c r="AD127" s="50"/>
      <c r="AE127" s="50"/>
      <c r="AF127" s="50"/>
      <c r="AG127" s="408"/>
      <c r="AH127" s="409"/>
    </row>
    <row r="128" spans="2:34" x14ac:dyDescent="0.55000000000000004">
      <c r="B128" s="45"/>
      <c r="C128" s="45"/>
      <c r="D128" s="45"/>
      <c r="E128" s="45"/>
      <c r="F128" s="45"/>
      <c r="G128" s="48">
        <f t="shared" si="1"/>
        <v>0</v>
      </c>
      <c r="H128" s="52"/>
      <c r="I128" s="45"/>
      <c r="J128" s="45"/>
      <c r="K128" s="45"/>
      <c r="L128" s="45"/>
      <c r="M128" s="45"/>
      <c r="N128" s="45"/>
      <c r="O128" s="45"/>
      <c r="P128" s="45"/>
      <c r="Q128" s="45"/>
      <c r="R128" s="45"/>
      <c r="S128" s="45"/>
      <c r="T128" s="45"/>
      <c r="U128" s="50"/>
      <c r="V128" s="50"/>
      <c r="W128" s="50"/>
      <c r="X128" s="50"/>
      <c r="Y128" s="50"/>
      <c r="Z128" s="50"/>
      <c r="AA128" s="50"/>
      <c r="AB128" s="50"/>
      <c r="AC128" s="50"/>
      <c r="AD128" s="50"/>
      <c r="AE128" s="50"/>
      <c r="AF128" s="50"/>
      <c r="AG128" s="408"/>
      <c r="AH128" s="409"/>
    </row>
    <row r="129" spans="2:34" x14ac:dyDescent="0.55000000000000004">
      <c r="B129" s="45"/>
      <c r="C129" s="45"/>
      <c r="D129" s="45"/>
      <c r="E129" s="45"/>
      <c r="F129" s="45"/>
      <c r="G129" s="48">
        <f t="shared" si="1"/>
        <v>0</v>
      </c>
      <c r="H129" s="52"/>
      <c r="I129" s="45"/>
      <c r="J129" s="45"/>
      <c r="K129" s="45"/>
      <c r="L129" s="45"/>
      <c r="M129" s="45"/>
      <c r="N129" s="45"/>
      <c r="O129" s="45"/>
      <c r="P129" s="45"/>
      <c r="Q129" s="45"/>
      <c r="R129" s="45"/>
      <c r="S129" s="45"/>
      <c r="T129" s="45"/>
      <c r="U129" s="50"/>
      <c r="V129" s="50"/>
      <c r="W129" s="50"/>
      <c r="X129" s="50"/>
      <c r="Y129" s="50"/>
      <c r="Z129" s="50"/>
      <c r="AA129" s="50"/>
      <c r="AB129" s="50"/>
      <c r="AC129" s="50"/>
      <c r="AD129" s="50"/>
      <c r="AE129" s="50"/>
      <c r="AF129" s="50"/>
      <c r="AG129" s="408"/>
      <c r="AH129" s="409"/>
    </row>
    <row r="130" spans="2:34" x14ac:dyDescent="0.55000000000000004">
      <c r="B130" s="45"/>
      <c r="C130" s="45"/>
      <c r="D130" s="45"/>
      <c r="E130" s="45"/>
      <c r="F130" s="45"/>
      <c r="G130" s="48">
        <f t="shared" si="1"/>
        <v>0</v>
      </c>
      <c r="H130" s="52"/>
      <c r="I130" s="45"/>
      <c r="J130" s="45"/>
      <c r="K130" s="45"/>
      <c r="L130" s="45"/>
      <c r="M130" s="45"/>
      <c r="N130" s="45"/>
      <c r="O130" s="45"/>
      <c r="P130" s="45"/>
      <c r="Q130" s="45"/>
      <c r="R130" s="45"/>
      <c r="S130" s="45"/>
      <c r="T130" s="45"/>
      <c r="U130" s="50"/>
      <c r="V130" s="50"/>
      <c r="W130" s="50"/>
      <c r="X130" s="50"/>
      <c r="Y130" s="50"/>
      <c r="Z130" s="50"/>
      <c r="AA130" s="50"/>
      <c r="AB130" s="50"/>
      <c r="AC130" s="50"/>
      <c r="AD130" s="50"/>
      <c r="AE130" s="50"/>
      <c r="AF130" s="50"/>
      <c r="AG130" s="408"/>
      <c r="AH130" s="409"/>
    </row>
    <row r="131" spans="2:34" x14ac:dyDescent="0.55000000000000004">
      <c r="B131" s="45"/>
      <c r="C131" s="45"/>
      <c r="D131" s="45"/>
      <c r="E131" s="45"/>
      <c r="F131" s="45"/>
      <c r="G131" s="48">
        <f t="shared" si="1"/>
        <v>0</v>
      </c>
      <c r="H131" s="52"/>
      <c r="I131" s="45"/>
      <c r="J131" s="45"/>
      <c r="K131" s="45"/>
      <c r="L131" s="45"/>
      <c r="M131" s="45"/>
      <c r="N131" s="45"/>
      <c r="O131" s="45"/>
      <c r="P131" s="45"/>
      <c r="Q131" s="45"/>
      <c r="R131" s="45"/>
      <c r="S131" s="45"/>
      <c r="T131" s="45"/>
      <c r="U131" s="50"/>
      <c r="V131" s="50"/>
      <c r="W131" s="50"/>
      <c r="X131" s="50"/>
      <c r="Y131" s="50"/>
      <c r="Z131" s="50"/>
      <c r="AA131" s="50"/>
      <c r="AB131" s="50"/>
      <c r="AC131" s="50"/>
      <c r="AD131" s="50"/>
      <c r="AE131" s="50"/>
      <c r="AF131" s="50"/>
      <c r="AG131" s="408"/>
      <c r="AH131" s="409"/>
    </row>
    <row r="132" spans="2:34" x14ac:dyDescent="0.55000000000000004">
      <c r="B132" s="45"/>
      <c r="C132" s="45"/>
      <c r="D132" s="45"/>
      <c r="E132" s="45"/>
      <c r="F132" s="45"/>
      <c r="G132" s="48">
        <f t="shared" si="1"/>
        <v>0</v>
      </c>
      <c r="H132" s="52"/>
      <c r="I132" s="45"/>
      <c r="J132" s="45"/>
      <c r="K132" s="45"/>
      <c r="L132" s="45"/>
      <c r="M132" s="45"/>
      <c r="N132" s="45"/>
      <c r="O132" s="45"/>
      <c r="P132" s="45"/>
      <c r="Q132" s="45"/>
      <c r="R132" s="45"/>
      <c r="S132" s="45"/>
      <c r="T132" s="45"/>
      <c r="U132" s="50"/>
      <c r="V132" s="50"/>
      <c r="W132" s="50"/>
      <c r="X132" s="50"/>
      <c r="Y132" s="50"/>
      <c r="Z132" s="50"/>
      <c r="AA132" s="50"/>
      <c r="AB132" s="50"/>
      <c r="AC132" s="50"/>
      <c r="AD132" s="50"/>
      <c r="AE132" s="50"/>
      <c r="AF132" s="50"/>
      <c r="AG132" s="408"/>
      <c r="AH132" s="409"/>
    </row>
    <row r="133" spans="2:34" x14ac:dyDescent="0.55000000000000004">
      <c r="B133" s="45"/>
      <c r="C133" s="45"/>
      <c r="D133" s="45"/>
      <c r="E133" s="45"/>
      <c r="F133" s="45"/>
      <c r="G133" s="48">
        <f t="shared" si="1"/>
        <v>0</v>
      </c>
      <c r="H133" s="52"/>
      <c r="I133" s="45"/>
      <c r="J133" s="45"/>
      <c r="K133" s="45"/>
      <c r="L133" s="45"/>
      <c r="M133" s="45"/>
      <c r="N133" s="45"/>
      <c r="O133" s="45"/>
      <c r="P133" s="45"/>
      <c r="Q133" s="45"/>
      <c r="R133" s="45"/>
      <c r="S133" s="45"/>
      <c r="T133" s="45"/>
      <c r="U133" s="50"/>
      <c r="V133" s="50"/>
      <c r="W133" s="50"/>
      <c r="X133" s="50"/>
      <c r="Y133" s="50"/>
      <c r="Z133" s="50"/>
      <c r="AA133" s="50"/>
      <c r="AB133" s="50"/>
      <c r="AC133" s="50"/>
      <c r="AD133" s="50"/>
      <c r="AE133" s="50"/>
      <c r="AF133" s="50"/>
      <c r="AG133" s="408"/>
      <c r="AH133" s="409"/>
    </row>
    <row r="134" spans="2:34" x14ac:dyDescent="0.55000000000000004">
      <c r="B134" s="45"/>
      <c r="C134" s="45"/>
      <c r="D134" s="45"/>
      <c r="E134" s="45"/>
      <c r="F134" s="45"/>
      <c r="G134" s="48">
        <f t="shared" si="1"/>
        <v>0</v>
      </c>
      <c r="H134" s="52"/>
      <c r="I134" s="45"/>
      <c r="J134" s="45"/>
      <c r="K134" s="45"/>
      <c r="L134" s="45"/>
      <c r="M134" s="45"/>
      <c r="N134" s="45"/>
      <c r="O134" s="45"/>
      <c r="P134" s="45"/>
      <c r="Q134" s="45"/>
      <c r="R134" s="45"/>
      <c r="S134" s="45"/>
      <c r="T134" s="45"/>
      <c r="U134" s="50"/>
      <c r="V134" s="50"/>
      <c r="W134" s="50"/>
      <c r="X134" s="50"/>
      <c r="Y134" s="50"/>
      <c r="Z134" s="50"/>
      <c r="AA134" s="50"/>
      <c r="AB134" s="50"/>
      <c r="AC134" s="50"/>
      <c r="AD134" s="50"/>
      <c r="AE134" s="50"/>
      <c r="AF134" s="50"/>
      <c r="AG134" s="408"/>
      <c r="AH134" s="409"/>
    </row>
    <row r="135" spans="2:34" x14ac:dyDescent="0.55000000000000004">
      <c r="B135" s="45"/>
      <c r="C135" s="45"/>
      <c r="D135" s="45"/>
      <c r="E135" s="45"/>
      <c r="F135" s="45"/>
      <c r="G135" s="48">
        <f t="shared" si="1"/>
        <v>0</v>
      </c>
      <c r="H135" s="52"/>
      <c r="I135" s="45"/>
      <c r="J135" s="45"/>
      <c r="K135" s="45"/>
      <c r="L135" s="45"/>
      <c r="M135" s="45"/>
      <c r="N135" s="45"/>
      <c r="O135" s="45"/>
      <c r="P135" s="45"/>
      <c r="Q135" s="45"/>
      <c r="R135" s="45"/>
      <c r="S135" s="45"/>
      <c r="T135" s="45"/>
      <c r="U135" s="50"/>
      <c r="V135" s="50"/>
      <c r="W135" s="50"/>
      <c r="X135" s="50"/>
      <c r="Y135" s="50"/>
      <c r="Z135" s="50"/>
      <c r="AA135" s="50"/>
      <c r="AB135" s="50"/>
      <c r="AC135" s="50"/>
      <c r="AD135" s="50"/>
      <c r="AE135" s="50"/>
      <c r="AF135" s="50"/>
      <c r="AG135" s="408"/>
      <c r="AH135" s="409"/>
    </row>
    <row r="136" spans="2:34" x14ac:dyDescent="0.55000000000000004">
      <c r="B136" s="45"/>
      <c r="C136" s="45"/>
      <c r="D136" s="45"/>
      <c r="E136" s="45"/>
      <c r="F136" s="45"/>
      <c r="G136" s="48">
        <f t="shared" si="1"/>
        <v>0</v>
      </c>
      <c r="H136" s="52"/>
      <c r="I136" s="45"/>
      <c r="J136" s="45"/>
      <c r="K136" s="45"/>
      <c r="L136" s="45"/>
      <c r="M136" s="45"/>
      <c r="N136" s="45"/>
      <c r="O136" s="45"/>
      <c r="P136" s="45"/>
      <c r="Q136" s="45"/>
      <c r="R136" s="45"/>
      <c r="S136" s="45"/>
      <c r="T136" s="45"/>
      <c r="U136" s="50"/>
      <c r="V136" s="50"/>
      <c r="W136" s="50"/>
      <c r="X136" s="50"/>
      <c r="Y136" s="50"/>
      <c r="Z136" s="50"/>
      <c r="AA136" s="50"/>
      <c r="AB136" s="50"/>
      <c r="AC136" s="50"/>
      <c r="AD136" s="50"/>
      <c r="AE136" s="50"/>
      <c r="AF136" s="50"/>
      <c r="AG136" s="408"/>
      <c r="AH136" s="409"/>
    </row>
    <row r="137" spans="2:34" x14ac:dyDescent="0.55000000000000004">
      <c r="B137" s="45"/>
      <c r="C137" s="45"/>
      <c r="D137" s="45"/>
      <c r="E137" s="45"/>
      <c r="F137" s="45"/>
      <c r="G137" s="48">
        <f t="shared" si="1"/>
        <v>0</v>
      </c>
      <c r="H137" s="52"/>
      <c r="I137" s="45"/>
      <c r="J137" s="45"/>
      <c r="K137" s="45"/>
      <c r="L137" s="45"/>
      <c r="M137" s="45"/>
      <c r="N137" s="45"/>
      <c r="O137" s="45"/>
      <c r="P137" s="45"/>
      <c r="Q137" s="45"/>
      <c r="R137" s="45"/>
      <c r="S137" s="45"/>
      <c r="T137" s="45"/>
      <c r="U137" s="50"/>
      <c r="V137" s="50"/>
      <c r="W137" s="50"/>
      <c r="X137" s="50"/>
      <c r="Y137" s="50"/>
      <c r="Z137" s="50"/>
      <c r="AA137" s="50"/>
      <c r="AB137" s="50"/>
      <c r="AC137" s="50"/>
      <c r="AD137" s="50"/>
      <c r="AE137" s="50"/>
      <c r="AF137" s="50"/>
      <c r="AG137" s="408"/>
      <c r="AH137" s="409"/>
    </row>
    <row r="138" spans="2:34" x14ac:dyDescent="0.55000000000000004">
      <c r="B138" s="45"/>
      <c r="C138" s="45"/>
      <c r="D138" s="45"/>
      <c r="E138" s="45"/>
      <c r="F138" s="45"/>
      <c r="G138" s="48">
        <f t="shared" si="1"/>
        <v>0</v>
      </c>
      <c r="H138" s="52"/>
      <c r="I138" s="45"/>
      <c r="J138" s="45"/>
      <c r="K138" s="45"/>
      <c r="L138" s="45"/>
      <c r="M138" s="45"/>
      <c r="N138" s="45"/>
      <c r="O138" s="45"/>
      <c r="P138" s="45"/>
      <c r="Q138" s="45"/>
      <c r="R138" s="45"/>
      <c r="S138" s="45"/>
      <c r="T138" s="45"/>
      <c r="U138" s="50"/>
      <c r="V138" s="50"/>
      <c r="W138" s="50"/>
      <c r="X138" s="50"/>
      <c r="Y138" s="50"/>
      <c r="Z138" s="50"/>
      <c r="AA138" s="50"/>
      <c r="AB138" s="50"/>
      <c r="AC138" s="50"/>
      <c r="AD138" s="50"/>
      <c r="AE138" s="50"/>
      <c r="AF138" s="50"/>
      <c r="AG138" s="408"/>
      <c r="AH138" s="409"/>
    </row>
    <row r="139" spans="2:34" x14ac:dyDescent="0.55000000000000004">
      <c r="B139" s="45"/>
      <c r="C139" s="45"/>
      <c r="D139" s="45"/>
      <c r="E139" s="45"/>
      <c r="F139" s="45"/>
      <c r="G139" s="48">
        <f t="shared" si="1"/>
        <v>0</v>
      </c>
      <c r="H139" s="52"/>
      <c r="I139" s="45"/>
      <c r="J139" s="45"/>
      <c r="K139" s="45"/>
      <c r="L139" s="45"/>
      <c r="M139" s="45"/>
      <c r="N139" s="45"/>
      <c r="O139" s="45"/>
      <c r="P139" s="45"/>
      <c r="Q139" s="45"/>
      <c r="R139" s="45"/>
      <c r="S139" s="45"/>
      <c r="T139" s="45"/>
      <c r="U139" s="50"/>
      <c r="V139" s="50"/>
      <c r="W139" s="50"/>
      <c r="X139" s="50"/>
      <c r="Y139" s="50"/>
      <c r="Z139" s="50"/>
      <c r="AA139" s="50"/>
      <c r="AB139" s="50"/>
      <c r="AC139" s="50"/>
      <c r="AD139" s="50"/>
      <c r="AE139" s="50"/>
      <c r="AF139" s="50"/>
      <c r="AG139" s="408"/>
      <c r="AH139" s="409"/>
    </row>
    <row r="140" spans="2:34" x14ac:dyDescent="0.55000000000000004">
      <c r="B140" s="45"/>
      <c r="C140" s="45"/>
      <c r="D140" s="45"/>
      <c r="E140" s="45"/>
      <c r="F140" s="45"/>
      <c r="G140" s="48">
        <f t="shared" si="1"/>
        <v>0</v>
      </c>
      <c r="H140" s="52"/>
      <c r="I140" s="45"/>
      <c r="J140" s="45"/>
      <c r="K140" s="45"/>
      <c r="L140" s="45"/>
      <c r="M140" s="45"/>
      <c r="N140" s="45"/>
      <c r="O140" s="45"/>
      <c r="P140" s="45"/>
      <c r="Q140" s="45"/>
      <c r="R140" s="45"/>
      <c r="S140" s="45"/>
      <c r="T140" s="45"/>
      <c r="U140" s="50"/>
      <c r="V140" s="50"/>
      <c r="W140" s="50"/>
      <c r="X140" s="50"/>
      <c r="Y140" s="50"/>
      <c r="Z140" s="50"/>
      <c r="AA140" s="50"/>
      <c r="AB140" s="50"/>
      <c r="AC140" s="50"/>
      <c r="AD140" s="50"/>
      <c r="AE140" s="50"/>
      <c r="AF140" s="50"/>
      <c r="AG140" s="408"/>
      <c r="AH140" s="409"/>
    </row>
    <row r="141" spans="2:34" x14ac:dyDescent="0.55000000000000004">
      <c r="B141" s="45"/>
      <c r="C141" s="45"/>
      <c r="D141" s="45"/>
      <c r="E141" s="45"/>
      <c r="F141" s="45"/>
      <c r="G141" s="48">
        <f t="shared" si="1"/>
        <v>0</v>
      </c>
      <c r="H141" s="52"/>
      <c r="I141" s="45"/>
      <c r="J141" s="45"/>
      <c r="K141" s="45"/>
      <c r="L141" s="45"/>
      <c r="M141" s="45"/>
      <c r="N141" s="45"/>
      <c r="O141" s="45"/>
      <c r="P141" s="45"/>
      <c r="Q141" s="45"/>
      <c r="R141" s="45"/>
      <c r="S141" s="45"/>
      <c r="T141" s="45"/>
      <c r="U141" s="50"/>
      <c r="V141" s="50"/>
      <c r="W141" s="50"/>
      <c r="X141" s="50"/>
      <c r="Y141" s="50"/>
      <c r="Z141" s="50"/>
      <c r="AA141" s="50"/>
      <c r="AB141" s="50"/>
      <c r="AC141" s="50"/>
      <c r="AD141" s="50"/>
      <c r="AE141" s="50"/>
      <c r="AF141" s="50"/>
      <c r="AG141" s="408"/>
      <c r="AH141" s="409"/>
    </row>
    <row r="142" spans="2:34" x14ac:dyDescent="0.55000000000000004">
      <c r="B142" s="45"/>
      <c r="C142" s="45"/>
      <c r="D142" s="45"/>
      <c r="E142" s="45"/>
      <c r="F142" s="45"/>
      <c r="G142" s="48">
        <f t="shared" ref="G142:G156" si="2">F142*E142</f>
        <v>0</v>
      </c>
      <c r="H142" s="52"/>
      <c r="I142" s="45"/>
      <c r="J142" s="45"/>
      <c r="K142" s="45"/>
      <c r="L142" s="45"/>
      <c r="M142" s="45"/>
      <c r="N142" s="45"/>
      <c r="O142" s="45"/>
      <c r="P142" s="45"/>
      <c r="Q142" s="45"/>
      <c r="R142" s="45"/>
      <c r="S142" s="45"/>
      <c r="T142" s="45"/>
      <c r="U142" s="50"/>
      <c r="V142" s="50"/>
      <c r="W142" s="50"/>
      <c r="X142" s="50"/>
      <c r="Y142" s="50"/>
      <c r="Z142" s="50"/>
      <c r="AA142" s="50"/>
      <c r="AB142" s="50"/>
      <c r="AC142" s="50"/>
      <c r="AD142" s="50"/>
      <c r="AE142" s="50"/>
      <c r="AF142" s="50"/>
      <c r="AG142" s="408"/>
      <c r="AH142" s="409"/>
    </row>
    <row r="143" spans="2:34" x14ac:dyDescent="0.55000000000000004">
      <c r="B143" s="45"/>
      <c r="C143" s="45"/>
      <c r="D143" s="45"/>
      <c r="E143" s="45"/>
      <c r="F143" s="45"/>
      <c r="G143" s="48">
        <f t="shared" si="2"/>
        <v>0</v>
      </c>
      <c r="H143" s="52"/>
      <c r="I143" s="45"/>
      <c r="J143" s="45"/>
      <c r="K143" s="45"/>
      <c r="L143" s="45"/>
      <c r="M143" s="45"/>
      <c r="N143" s="45"/>
      <c r="O143" s="45"/>
      <c r="P143" s="45"/>
      <c r="Q143" s="45"/>
      <c r="R143" s="45"/>
      <c r="S143" s="45"/>
      <c r="T143" s="45"/>
      <c r="U143" s="50"/>
      <c r="V143" s="50"/>
      <c r="W143" s="50"/>
      <c r="X143" s="50"/>
      <c r="Y143" s="50"/>
      <c r="Z143" s="50"/>
      <c r="AA143" s="50"/>
      <c r="AB143" s="50"/>
      <c r="AC143" s="50"/>
      <c r="AD143" s="50"/>
      <c r="AE143" s="50"/>
      <c r="AF143" s="50"/>
      <c r="AG143" s="408"/>
      <c r="AH143" s="409"/>
    </row>
    <row r="144" spans="2:34" x14ac:dyDescent="0.55000000000000004">
      <c r="B144" s="45"/>
      <c r="C144" s="45"/>
      <c r="D144" s="45"/>
      <c r="E144" s="45"/>
      <c r="F144" s="45"/>
      <c r="G144" s="48">
        <f t="shared" si="2"/>
        <v>0</v>
      </c>
      <c r="H144" s="52"/>
      <c r="I144" s="45"/>
      <c r="J144" s="45"/>
      <c r="K144" s="45"/>
      <c r="L144" s="45"/>
      <c r="M144" s="45"/>
      <c r="N144" s="45"/>
      <c r="O144" s="45"/>
      <c r="P144" s="45"/>
      <c r="Q144" s="45"/>
      <c r="R144" s="45"/>
      <c r="S144" s="45"/>
      <c r="T144" s="45"/>
      <c r="U144" s="50"/>
      <c r="V144" s="50"/>
      <c r="W144" s="50"/>
      <c r="X144" s="50"/>
      <c r="Y144" s="50"/>
      <c r="Z144" s="50"/>
      <c r="AA144" s="50"/>
      <c r="AB144" s="50"/>
      <c r="AC144" s="50"/>
      <c r="AD144" s="50"/>
      <c r="AE144" s="50"/>
      <c r="AF144" s="50"/>
      <c r="AG144" s="408"/>
      <c r="AH144" s="409"/>
    </row>
    <row r="145" spans="2:34" x14ac:dyDescent="0.55000000000000004">
      <c r="B145" s="45"/>
      <c r="C145" s="45"/>
      <c r="D145" s="45"/>
      <c r="E145" s="45"/>
      <c r="F145" s="45"/>
      <c r="G145" s="48">
        <f t="shared" si="2"/>
        <v>0</v>
      </c>
      <c r="H145" s="52"/>
      <c r="I145" s="45"/>
      <c r="J145" s="45"/>
      <c r="K145" s="45"/>
      <c r="L145" s="45"/>
      <c r="M145" s="45"/>
      <c r="N145" s="45"/>
      <c r="O145" s="45"/>
      <c r="P145" s="45"/>
      <c r="Q145" s="45"/>
      <c r="R145" s="45"/>
      <c r="S145" s="45"/>
      <c r="T145" s="45"/>
      <c r="U145" s="50"/>
      <c r="V145" s="50"/>
      <c r="W145" s="50"/>
      <c r="X145" s="50"/>
      <c r="Y145" s="50"/>
      <c r="Z145" s="50"/>
      <c r="AA145" s="50"/>
      <c r="AB145" s="50"/>
      <c r="AC145" s="50"/>
      <c r="AD145" s="50"/>
      <c r="AE145" s="50"/>
      <c r="AF145" s="50"/>
      <c r="AG145" s="408"/>
      <c r="AH145" s="409"/>
    </row>
    <row r="146" spans="2:34" x14ac:dyDescent="0.55000000000000004">
      <c r="B146" s="45"/>
      <c r="C146" s="45"/>
      <c r="D146" s="45"/>
      <c r="E146" s="45"/>
      <c r="F146" s="45"/>
      <c r="G146" s="48">
        <f t="shared" si="2"/>
        <v>0</v>
      </c>
      <c r="H146" s="52"/>
      <c r="I146" s="45"/>
      <c r="J146" s="45"/>
      <c r="K146" s="45"/>
      <c r="L146" s="45"/>
      <c r="M146" s="45"/>
      <c r="N146" s="45"/>
      <c r="O146" s="45"/>
      <c r="P146" s="45"/>
      <c r="Q146" s="45"/>
      <c r="R146" s="45"/>
      <c r="S146" s="45"/>
      <c r="T146" s="45"/>
      <c r="U146" s="50"/>
      <c r="V146" s="50"/>
      <c r="W146" s="50"/>
      <c r="X146" s="50"/>
      <c r="Y146" s="50"/>
      <c r="Z146" s="50"/>
      <c r="AA146" s="50"/>
      <c r="AB146" s="50"/>
      <c r="AC146" s="50"/>
      <c r="AD146" s="50"/>
      <c r="AE146" s="50"/>
      <c r="AF146" s="50"/>
      <c r="AG146" s="408"/>
      <c r="AH146" s="409"/>
    </row>
    <row r="147" spans="2:34" x14ac:dyDescent="0.55000000000000004">
      <c r="B147" s="45"/>
      <c r="C147" s="45"/>
      <c r="D147" s="45"/>
      <c r="E147" s="45"/>
      <c r="F147" s="45"/>
      <c r="G147" s="48">
        <f t="shared" si="2"/>
        <v>0</v>
      </c>
      <c r="H147" s="52"/>
      <c r="I147" s="45"/>
      <c r="J147" s="45"/>
      <c r="K147" s="45"/>
      <c r="L147" s="45"/>
      <c r="M147" s="45"/>
      <c r="N147" s="45"/>
      <c r="O147" s="45"/>
      <c r="P147" s="45"/>
      <c r="Q147" s="45"/>
      <c r="R147" s="45"/>
      <c r="S147" s="45"/>
      <c r="T147" s="45"/>
      <c r="U147" s="50"/>
      <c r="V147" s="50"/>
      <c r="W147" s="50"/>
      <c r="X147" s="50"/>
      <c r="Y147" s="50"/>
      <c r="Z147" s="50"/>
      <c r="AA147" s="50"/>
      <c r="AB147" s="50"/>
      <c r="AC147" s="50"/>
      <c r="AD147" s="50"/>
      <c r="AE147" s="50"/>
      <c r="AF147" s="50"/>
      <c r="AG147" s="408"/>
      <c r="AH147" s="409"/>
    </row>
    <row r="148" spans="2:34" x14ac:dyDescent="0.55000000000000004">
      <c r="B148" s="45"/>
      <c r="C148" s="45"/>
      <c r="D148" s="45"/>
      <c r="E148" s="45"/>
      <c r="F148" s="45"/>
      <c r="G148" s="48">
        <f t="shared" si="2"/>
        <v>0</v>
      </c>
      <c r="H148" s="52"/>
      <c r="I148" s="45"/>
      <c r="J148" s="45"/>
      <c r="K148" s="45"/>
      <c r="L148" s="45"/>
      <c r="M148" s="45"/>
      <c r="N148" s="45"/>
      <c r="O148" s="45"/>
      <c r="P148" s="45"/>
      <c r="Q148" s="45"/>
      <c r="R148" s="45"/>
      <c r="S148" s="45"/>
      <c r="T148" s="45"/>
      <c r="U148" s="50"/>
      <c r="V148" s="50"/>
      <c r="W148" s="50"/>
      <c r="X148" s="50"/>
      <c r="Y148" s="50"/>
      <c r="Z148" s="50"/>
      <c r="AA148" s="50"/>
      <c r="AB148" s="50"/>
      <c r="AC148" s="50"/>
      <c r="AD148" s="50"/>
      <c r="AE148" s="50"/>
      <c r="AF148" s="50"/>
      <c r="AG148" s="408"/>
      <c r="AH148" s="409"/>
    </row>
    <row r="149" spans="2:34" x14ac:dyDescent="0.55000000000000004">
      <c r="B149" s="45"/>
      <c r="C149" s="45"/>
      <c r="D149" s="45"/>
      <c r="E149" s="45"/>
      <c r="F149" s="45"/>
      <c r="G149" s="48">
        <f t="shared" si="2"/>
        <v>0</v>
      </c>
      <c r="H149" s="52"/>
      <c r="I149" s="45"/>
      <c r="J149" s="45"/>
      <c r="K149" s="45"/>
      <c r="L149" s="45"/>
      <c r="M149" s="45"/>
      <c r="N149" s="45"/>
      <c r="O149" s="45"/>
      <c r="P149" s="45"/>
      <c r="Q149" s="45"/>
      <c r="R149" s="45"/>
      <c r="S149" s="45"/>
      <c r="T149" s="45"/>
      <c r="U149" s="50"/>
      <c r="V149" s="50"/>
      <c r="W149" s="50"/>
      <c r="X149" s="50"/>
      <c r="Y149" s="50"/>
      <c r="Z149" s="50"/>
      <c r="AA149" s="50"/>
      <c r="AB149" s="50"/>
      <c r="AC149" s="50"/>
      <c r="AD149" s="50"/>
      <c r="AE149" s="50"/>
      <c r="AF149" s="50"/>
      <c r="AG149" s="408"/>
      <c r="AH149" s="409"/>
    </row>
    <row r="150" spans="2:34" x14ac:dyDescent="0.55000000000000004">
      <c r="B150" s="45"/>
      <c r="C150" s="45"/>
      <c r="D150" s="45"/>
      <c r="E150" s="45"/>
      <c r="F150" s="45"/>
      <c r="G150" s="48">
        <f t="shared" si="2"/>
        <v>0</v>
      </c>
      <c r="H150" s="52"/>
      <c r="I150" s="45"/>
      <c r="J150" s="45"/>
      <c r="K150" s="45"/>
      <c r="L150" s="45"/>
      <c r="M150" s="45"/>
      <c r="N150" s="45"/>
      <c r="O150" s="45"/>
      <c r="P150" s="45"/>
      <c r="Q150" s="45"/>
      <c r="R150" s="45"/>
      <c r="S150" s="45"/>
      <c r="T150" s="45"/>
      <c r="U150" s="50"/>
      <c r="V150" s="50"/>
      <c r="W150" s="50"/>
      <c r="X150" s="50"/>
      <c r="Y150" s="50"/>
      <c r="Z150" s="50"/>
      <c r="AA150" s="50"/>
      <c r="AB150" s="50"/>
      <c r="AC150" s="50"/>
      <c r="AD150" s="50"/>
      <c r="AE150" s="50"/>
      <c r="AF150" s="50"/>
      <c r="AG150" s="408"/>
      <c r="AH150" s="409"/>
    </row>
    <row r="151" spans="2:34" x14ac:dyDescent="0.55000000000000004">
      <c r="B151" s="45"/>
      <c r="C151" s="45"/>
      <c r="D151" s="45"/>
      <c r="E151" s="45"/>
      <c r="F151" s="45"/>
      <c r="G151" s="48">
        <f t="shared" si="2"/>
        <v>0</v>
      </c>
      <c r="H151" s="52"/>
      <c r="I151" s="45"/>
      <c r="J151" s="45"/>
      <c r="K151" s="45"/>
      <c r="L151" s="45"/>
      <c r="M151" s="45"/>
      <c r="N151" s="45"/>
      <c r="O151" s="45"/>
      <c r="P151" s="45"/>
      <c r="Q151" s="45"/>
      <c r="R151" s="45"/>
      <c r="S151" s="45"/>
      <c r="T151" s="45"/>
      <c r="U151" s="50"/>
      <c r="V151" s="50"/>
      <c r="W151" s="50"/>
      <c r="X151" s="50"/>
      <c r="Y151" s="50"/>
      <c r="Z151" s="50"/>
      <c r="AA151" s="50"/>
      <c r="AB151" s="50"/>
      <c r="AC151" s="50"/>
      <c r="AD151" s="50"/>
      <c r="AE151" s="50"/>
      <c r="AF151" s="50"/>
      <c r="AG151" s="408"/>
      <c r="AH151" s="409"/>
    </row>
    <row r="152" spans="2:34" x14ac:dyDescent="0.55000000000000004">
      <c r="B152" s="45"/>
      <c r="C152" s="45"/>
      <c r="D152" s="45"/>
      <c r="E152" s="45"/>
      <c r="F152" s="45"/>
      <c r="G152" s="48">
        <f t="shared" si="2"/>
        <v>0</v>
      </c>
      <c r="H152" s="52"/>
      <c r="I152" s="45"/>
      <c r="J152" s="45"/>
      <c r="K152" s="45"/>
      <c r="L152" s="45"/>
      <c r="M152" s="45"/>
      <c r="N152" s="45"/>
      <c r="O152" s="45"/>
      <c r="P152" s="45"/>
      <c r="Q152" s="45"/>
      <c r="R152" s="45"/>
      <c r="S152" s="45"/>
      <c r="T152" s="45"/>
      <c r="U152" s="50"/>
      <c r="V152" s="50"/>
      <c r="W152" s="50"/>
      <c r="X152" s="50"/>
      <c r="Y152" s="50"/>
      <c r="Z152" s="50"/>
      <c r="AA152" s="50"/>
      <c r="AB152" s="50"/>
      <c r="AC152" s="50"/>
      <c r="AD152" s="50"/>
      <c r="AE152" s="50"/>
      <c r="AF152" s="50"/>
      <c r="AG152" s="408"/>
      <c r="AH152" s="409"/>
    </row>
    <row r="153" spans="2:34" x14ac:dyDescent="0.55000000000000004">
      <c r="B153" s="45"/>
      <c r="C153" s="45"/>
      <c r="D153" s="45"/>
      <c r="E153" s="45"/>
      <c r="F153" s="45"/>
      <c r="G153" s="48">
        <f t="shared" si="2"/>
        <v>0</v>
      </c>
      <c r="H153" s="52"/>
      <c r="I153" s="45"/>
      <c r="J153" s="45"/>
      <c r="K153" s="45"/>
      <c r="L153" s="45"/>
      <c r="M153" s="45"/>
      <c r="N153" s="45"/>
      <c r="O153" s="45"/>
      <c r="P153" s="45"/>
      <c r="Q153" s="45"/>
      <c r="R153" s="45"/>
      <c r="S153" s="45"/>
      <c r="T153" s="45"/>
      <c r="U153" s="50"/>
      <c r="V153" s="50"/>
      <c r="W153" s="50"/>
      <c r="X153" s="50"/>
      <c r="Y153" s="50"/>
      <c r="Z153" s="50"/>
      <c r="AA153" s="50"/>
      <c r="AB153" s="50"/>
      <c r="AC153" s="50"/>
      <c r="AD153" s="50"/>
      <c r="AE153" s="50"/>
      <c r="AF153" s="50"/>
      <c r="AG153" s="408"/>
      <c r="AH153" s="409"/>
    </row>
    <row r="154" spans="2:34" x14ac:dyDescent="0.55000000000000004">
      <c r="B154" s="45"/>
      <c r="C154" s="45"/>
      <c r="D154" s="45"/>
      <c r="E154" s="45"/>
      <c r="F154" s="45"/>
      <c r="G154" s="48">
        <f t="shared" si="2"/>
        <v>0</v>
      </c>
      <c r="H154" s="52"/>
      <c r="I154" s="45"/>
      <c r="J154" s="45"/>
      <c r="K154" s="45"/>
      <c r="L154" s="45"/>
      <c r="M154" s="45"/>
      <c r="N154" s="45"/>
      <c r="O154" s="45"/>
      <c r="P154" s="45"/>
      <c r="Q154" s="45"/>
      <c r="R154" s="45"/>
      <c r="S154" s="45"/>
      <c r="T154" s="45"/>
      <c r="U154" s="50"/>
      <c r="V154" s="50"/>
      <c r="W154" s="50"/>
      <c r="X154" s="50"/>
      <c r="Y154" s="50"/>
      <c r="Z154" s="50"/>
      <c r="AA154" s="50"/>
      <c r="AB154" s="50"/>
      <c r="AC154" s="50"/>
      <c r="AD154" s="50"/>
      <c r="AE154" s="50"/>
      <c r="AF154" s="50"/>
      <c r="AG154" s="408"/>
      <c r="AH154" s="409"/>
    </row>
    <row r="155" spans="2:34" x14ac:dyDescent="0.55000000000000004">
      <c r="B155" s="45"/>
      <c r="C155" s="45"/>
      <c r="D155" s="45"/>
      <c r="E155" s="45"/>
      <c r="F155" s="45"/>
      <c r="G155" s="48">
        <f t="shared" si="2"/>
        <v>0</v>
      </c>
      <c r="H155" s="52"/>
      <c r="I155" s="45"/>
      <c r="J155" s="45"/>
      <c r="K155" s="45"/>
      <c r="L155" s="45"/>
      <c r="M155" s="45"/>
      <c r="N155" s="45"/>
      <c r="O155" s="45"/>
      <c r="P155" s="45"/>
      <c r="Q155" s="45"/>
      <c r="R155" s="45"/>
      <c r="S155" s="45"/>
      <c r="T155" s="45"/>
      <c r="U155" s="50"/>
      <c r="V155" s="50"/>
      <c r="W155" s="50"/>
      <c r="X155" s="50"/>
      <c r="Y155" s="50"/>
      <c r="Z155" s="50"/>
      <c r="AA155" s="50"/>
      <c r="AB155" s="50"/>
      <c r="AC155" s="50"/>
      <c r="AD155" s="50"/>
      <c r="AE155" s="50"/>
      <c r="AF155" s="50"/>
      <c r="AG155" s="408"/>
      <c r="AH155" s="409"/>
    </row>
    <row r="156" spans="2:34" x14ac:dyDescent="0.55000000000000004">
      <c r="B156" s="45"/>
      <c r="C156" s="45"/>
      <c r="D156" s="45"/>
      <c r="E156" s="45"/>
      <c r="F156" s="45"/>
      <c r="G156" s="48">
        <f t="shared" si="2"/>
        <v>0</v>
      </c>
      <c r="H156" s="52"/>
      <c r="I156" s="45"/>
      <c r="J156" s="45"/>
      <c r="K156" s="45"/>
      <c r="L156" s="45"/>
      <c r="M156" s="45"/>
      <c r="N156" s="45"/>
      <c r="O156" s="45"/>
      <c r="P156" s="45"/>
      <c r="Q156" s="45"/>
      <c r="R156" s="45"/>
      <c r="S156" s="45"/>
      <c r="T156" s="45"/>
      <c r="U156" s="50"/>
      <c r="V156" s="50"/>
      <c r="W156" s="50"/>
      <c r="X156" s="50"/>
      <c r="Y156" s="50"/>
      <c r="Z156" s="50"/>
      <c r="AA156" s="50"/>
      <c r="AB156" s="50"/>
      <c r="AC156" s="50"/>
      <c r="AD156" s="50"/>
      <c r="AE156" s="50"/>
      <c r="AF156" s="50"/>
      <c r="AG156" s="408"/>
      <c r="AH156" s="409"/>
    </row>
    <row r="157" spans="2:34" x14ac:dyDescent="0.55000000000000004">
      <c r="B157" s="53"/>
      <c r="C157" s="53"/>
      <c r="D157" s="53"/>
      <c r="E157" s="53"/>
      <c r="F157" s="53"/>
      <c r="G157" s="54" t="s">
        <v>429</v>
      </c>
      <c r="H157" s="419">
        <f>SUM(H13:H156)</f>
        <v>0</v>
      </c>
      <c r="I157" s="419"/>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row>
  </sheetData>
  <sheetProtection algorithmName="SHA-512" hashValue="Rccz2R5EkMpVzEEeJFYeIdVPnRgXMrFOSoJn5nZoxEwu0GpwgokOdpETnQIGvgzbh7BHUaG8UYoH2sFSnWhang==" saltValue="V3Gi5JejJmD/5xLJmrkBLw==" spinCount="100000" sheet="1" objects="1" scenarios="1"/>
  <mergeCells count="173">
    <mergeCell ref="AG155:AH155"/>
    <mergeCell ref="AG156:AH156"/>
    <mergeCell ref="H157:I157"/>
    <mergeCell ref="AG149:AH149"/>
    <mergeCell ref="AG150:AH150"/>
    <mergeCell ref="AG151:AH151"/>
    <mergeCell ref="AG152:AH152"/>
    <mergeCell ref="AG153:AH153"/>
    <mergeCell ref="AG154:AH154"/>
    <mergeCell ref="AG143:AH143"/>
    <mergeCell ref="AG144:AH144"/>
    <mergeCell ref="AG145:AH145"/>
    <mergeCell ref="AG146:AH146"/>
    <mergeCell ref="AG147:AH147"/>
    <mergeCell ref="AG148:AH148"/>
    <mergeCell ref="AG137:AH137"/>
    <mergeCell ref="AG138:AH138"/>
    <mergeCell ref="AG139:AH139"/>
    <mergeCell ref="AG140:AH140"/>
    <mergeCell ref="AG141:AH141"/>
    <mergeCell ref="AG142:AH142"/>
    <mergeCell ref="AG131:AH131"/>
    <mergeCell ref="AG132:AH132"/>
    <mergeCell ref="AG133:AH133"/>
    <mergeCell ref="AG134:AH134"/>
    <mergeCell ref="AG135:AH135"/>
    <mergeCell ref="AG136:AH136"/>
    <mergeCell ref="AG125:AH125"/>
    <mergeCell ref="AG126:AH126"/>
    <mergeCell ref="AG127:AH127"/>
    <mergeCell ref="AG128:AH128"/>
    <mergeCell ref="AG129:AH129"/>
    <mergeCell ref="AG130:AH130"/>
    <mergeCell ref="AG119:AH119"/>
    <mergeCell ref="AG120:AH120"/>
    <mergeCell ref="AG121:AH121"/>
    <mergeCell ref="AG122:AH122"/>
    <mergeCell ref="AG123:AH123"/>
    <mergeCell ref="AG124:AH124"/>
    <mergeCell ref="AG113:AH113"/>
    <mergeCell ref="AG114:AH114"/>
    <mergeCell ref="AG115:AH115"/>
    <mergeCell ref="AG116:AH116"/>
    <mergeCell ref="AG117:AH117"/>
    <mergeCell ref="AG118:AH118"/>
    <mergeCell ref="AG107:AH107"/>
    <mergeCell ref="AG108:AH108"/>
    <mergeCell ref="AG109:AH109"/>
    <mergeCell ref="AG110:AH110"/>
    <mergeCell ref="AG111:AH111"/>
    <mergeCell ref="AG112:AH112"/>
    <mergeCell ref="AG101:AH101"/>
    <mergeCell ref="AG102:AH102"/>
    <mergeCell ref="AG103:AH103"/>
    <mergeCell ref="AG104:AH104"/>
    <mergeCell ref="AG105:AH105"/>
    <mergeCell ref="AG106:AH106"/>
    <mergeCell ref="AG95:AH95"/>
    <mergeCell ref="AG96:AH96"/>
    <mergeCell ref="AG97:AH97"/>
    <mergeCell ref="AG98:AH98"/>
    <mergeCell ref="AG99:AH99"/>
    <mergeCell ref="AG100:AH100"/>
    <mergeCell ref="AG89:AH89"/>
    <mergeCell ref="AG90:AH90"/>
    <mergeCell ref="AG91:AH91"/>
    <mergeCell ref="AG92:AH92"/>
    <mergeCell ref="AG93:AH93"/>
    <mergeCell ref="AG94:AH94"/>
    <mergeCell ref="AG83:AH83"/>
    <mergeCell ref="AG84:AH84"/>
    <mergeCell ref="AG85:AH85"/>
    <mergeCell ref="AG86:AH86"/>
    <mergeCell ref="AG87:AH87"/>
    <mergeCell ref="AG88:AH88"/>
    <mergeCell ref="AG77:AH77"/>
    <mergeCell ref="AG78:AH78"/>
    <mergeCell ref="AG79:AH79"/>
    <mergeCell ref="AG80:AH80"/>
    <mergeCell ref="AG81:AH81"/>
    <mergeCell ref="AG82:AH82"/>
    <mergeCell ref="AG71:AH71"/>
    <mergeCell ref="AG72:AH72"/>
    <mergeCell ref="AG73:AH73"/>
    <mergeCell ref="AG74:AH74"/>
    <mergeCell ref="AG75:AH75"/>
    <mergeCell ref="AG76:AH76"/>
    <mergeCell ref="AG65:AH65"/>
    <mergeCell ref="AG66:AH66"/>
    <mergeCell ref="AG67:AH67"/>
    <mergeCell ref="AG68:AH68"/>
    <mergeCell ref="AG69:AH69"/>
    <mergeCell ref="AG70:AH70"/>
    <mergeCell ref="AG59:AH59"/>
    <mergeCell ref="AG60:AH60"/>
    <mergeCell ref="AG61:AH61"/>
    <mergeCell ref="AG62:AH62"/>
    <mergeCell ref="AG63:AH63"/>
    <mergeCell ref="AG64:AH64"/>
    <mergeCell ref="AG53:AH53"/>
    <mergeCell ref="AG54:AH54"/>
    <mergeCell ref="AG55:AH55"/>
    <mergeCell ref="AG56:AH56"/>
    <mergeCell ref="AG57:AH57"/>
    <mergeCell ref="AG58:AH58"/>
    <mergeCell ref="AG47:AH47"/>
    <mergeCell ref="AG48:AH48"/>
    <mergeCell ref="AG49:AH49"/>
    <mergeCell ref="AG50:AH50"/>
    <mergeCell ref="AG51:AH51"/>
    <mergeCell ref="AG52:AH52"/>
    <mergeCell ref="AG41:AH41"/>
    <mergeCell ref="AG42:AH42"/>
    <mergeCell ref="AG43:AH43"/>
    <mergeCell ref="AG44:AH44"/>
    <mergeCell ref="AG45:AH45"/>
    <mergeCell ref="AG46:AH46"/>
    <mergeCell ref="AG35:AH35"/>
    <mergeCell ref="AG36:AH36"/>
    <mergeCell ref="AG37:AH37"/>
    <mergeCell ref="AG38:AH38"/>
    <mergeCell ref="AG39:AH39"/>
    <mergeCell ref="AG40:AH40"/>
    <mergeCell ref="AG29:AH29"/>
    <mergeCell ref="AG30:AH30"/>
    <mergeCell ref="AG31:AH31"/>
    <mergeCell ref="AG32:AH32"/>
    <mergeCell ref="AG33:AH33"/>
    <mergeCell ref="AG34:AH34"/>
    <mergeCell ref="AG23:AH23"/>
    <mergeCell ref="AG24:AH24"/>
    <mergeCell ref="AG25:AH25"/>
    <mergeCell ref="AG26:AH26"/>
    <mergeCell ref="AG27:AH27"/>
    <mergeCell ref="AG28:AH28"/>
    <mergeCell ref="AG17:AH17"/>
    <mergeCell ref="AG18:AH18"/>
    <mergeCell ref="AG19:AH19"/>
    <mergeCell ref="AG20:AH20"/>
    <mergeCell ref="AG21:AH21"/>
    <mergeCell ref="AG22:AH22"/>
    <mergeCell ref="AG14:AH14"/>
    <mergeCell ref="AG15:AH15"/>
    <mergeCell ref="AG16:AH16"/>
    <mergeCell ref="AG10:AH12"/>
    <mergeCell ref="U10:AF10"/>
    <mergeCell ref="U11:W11"/>
    <mergeCell ref="X11:Z11"/>
    <mergeCell ref="AA11:AC11"/>
    <mergeCell ref="AD11:AF11"/>
    <mergeCell ref="B10:B12"/>
    <mergeCell ref="I10:T10"/>
    <mergeCell ref="I11:K11"/>
    <mergeCell ref="L11:N11"/>
    <mergeCell ref="O11:Q11"/>
    <mergeCell ref="R11:T11"/>
    <mergeCell ref="H10:H12"/>
    <mergeCell ref="B9:AH9"/>
    <mergeCell ref="AG13:AH13"/>
    <mergeCell ref="AF4:AH4"/>
    <mergeCell ref="AF5:AH5"/>
    <mergeCell ref="AF6:AH6"/>
    <mergeCell ref="AF3:AH3"/>
    <mergeCell ref="C10:G11"/>
    <mergeCell ref="AC3:AE3"/>
    <mergeCell ref="D4:AB4"/>
    <mergeCell ref="D5:AB5"/>
    <mergeCell ref="AC5:AE5"/>
    <mergeCell ref="D6:AB6"/>
    <mergeCell ref="AC6:AE6"/>
    <mergeCell ref="D7:AB7"/>
    <mergeCell ref="AC7:AE7"/>
    <mergeCell ref="AC4:AE4"/>
  </mergeCells>
  <dataValidations count="7">
    <dataValidation type="whole" allowBlank="1" showInputMessage="1" showErrorMessage="1" errorTitle="NOTA" error="Solo colocar números. " sqref="I13:T156 F13:F156 E17:E156 E13" xr:uid="{00000000-0002-0000-0200-000000000000}">
      <formula1>1</formula1>
      <formula2>80000000</formula2>
    </dataValidation>
    <dataValidation allowBlank="1" showInputMessage="1" showErrorMessage="1" promptTitle="NOTA" prompt="Estas son las actividades asociadas a un producto de POA " sqref="B10:B13" xr:uid="{00000000-0002-0000-0200-000001000000}"/>
    <dataValidation allowBlank="1" showInputMessage="1" showErrorMessage="1" promptTitle="NOTA " prompt="Necesidades requeridas para alcanzar la meta " sqref="C10:G11" xr:uid="{00000000-0002-0000-0200-000002000000}"/>
    <dataValidation allowBlank="1" showInputMessage="1" showErrorMessage="1" promptTitle="NOTA" prompt="Monto total requerido para efectuar la actividad. " sqref="H10:H13" xr:uid="{00000000-0002-0000-0200-000003000000}"/>
    <dataValidation allowBlank="1" showInputMessage="1" showErrorMessage="1" promptTitle="NOTA" prompt="Indica los meses en el cual se necesitará relizar el proceso de compra. El mismo debe comenzar entre 30 y 90 días antes según el monto del proceso." sqref="I10:T10" xr:uid="{00000000-0002-0000-0200-000004000000}"/>
    <dataValidation allowBlank="1" showInputMessage="1" showErrorMessage="1" promptTitle="NOTA" prompt="Indica los meses en los cuales se estara ejecutando la actividad. " sqref="U10:AF10" xr:uid="{00000000-0002-0000-0200-000005000000}"/>
    <dataValidation allowBlank="1" showInputMessage="1" showErrorMessage="1" promptTitle="NOTA" prompt="Procedencia de los fondos para la ejecución de la actividad. " sqref="AG10:AH13" xr:uid="{00000000-0002-0000-0200-000006000000}"/>
  </dataValidations>
  <pageMargins left="0.7" right="0.7" top="0.75" bottom="0.75" header="0.3" footer="0.3"/>
  <pageSetup scale="22" orientation="portrait"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NOTA " prompt="Seleccione el año. " xr:uid="{00000000-0002-0000-0200-000007000000}">
          <x14:formula1>
            <xm:f>Hoja1!$A$1:$A$5</xm:f>
          </x14:formula1>
          <xm:sqref>D6:AB6</xm:sqref>
        </x14:dataValidation>
        <x14:dataValidation type="list" allowBlank="1" showInputMessage="1" showErrorMessage="1" promptTitle="NOTA" prompt="Seleccione una unidad de medida de la lista. " xr:uid="{00000000-0002-0000-0200-000008000000}">
          <x14:formula1>
            <xm:f>Hoja1!$C$6:$C$15</xm:f>
          </x14:formula1>
          <xm:sqref>D13:D156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5"/>
  <sheetViews>
    <sheetView workbookViewId="0"/>
  </sheetViews>
  <sheetFormatPr defaultColWidth="11.42578125" defaultRowHeight="15" x14ac:dyDescent="0.25"/>
  <cols>
    <col min="3" max="3" width="23.140625" bestFit="1" customWidth="1"/>
  </cols>
  <sheetData>
    <row r="1" spans="1:3" ht="19.5" x14ac:dyDescent="0.25">
      <c r="A1" s="18" t="s">
        <v>69</v>
      </c>
    </row>
    <row r="2" spans="1:3" ht="19.5" x14ac:dyDescent="0.25">
      <c r="A2" s="18" t="s">
        <v>430</v>
      </c>
    </row>
    <row r="3" spans="1:3" ht="19.5" x14ac:dyDescent="0.25">
      <c r="A3" s="18" t="s">
        <v>431</v>
      </c>
    </row>
    <row r="4" spans="1:3" ht="19.5" x14ac:dyDescent="0.25">
      <c r="A4" s="18" t="s">
        <v>432</v>
      </c>
    </row>
    <row r="5" spans="1:3" ht="19.5" x14ac:dyDescent="0.25">
      <c r="A5" s="18" t="s">
        <v>433</v>
      </c>
    </row>
    <row r="6" spans="1:3" x14ac:dyDescent="0.25">
      <c r="C6" t="s">
        <v>434</v>
      </c>
    </row>
    <row r="7" spans="1:3" x14ac:dyDescent="0.25">
      <c r="C7" t="s">
        <v>435</v>
      </c>
    </row>
    <row r="8" spans="1:3" x14ac:dyDescent="0.25">
      <c r="C8" t="s">
        <v>436</v>
      </c>
    </row>
    <row r="9" spans="1:3" x14ac:dyDescent="0.25">
      <c r="C9" t="s">
        <v>437</v>
      </c>
    </row>
    <row r="10" spans="1:3" x14ac:dyDescent="0.25">
      <c r="C10" t="s">
        <v>438</v>
      </c>
    </row>
    <row r="11" spans="1:3" x14ac:dyDescent="0.25">
      <c r="C11" t="s">
        <v>439</v>
      </c>
    </row>
    <row r="12" spans="1:3" x14ac:dyDescent="0.25">
      <c r="C12" t="s">
        <v>440</v>
      </c>
    </row>
    <row r="13" spans="1:3" x14ac:dyDescent="0.25">
      <c r="C13" s="42" t="s">
        <v>441</v>
      </c>
    </row>
    <row r="14" spans="1:3" x14ac:dyDescent="0.25">
      <c r="C14" t="s">
        <v>442</v>
      </c>
    </row>
    <row r="15" spans="1:3" x14ac:dyDescent="0.25">
      <c r="C15" s="42" t="s">
        <v>443</v>
      </c>
    </row>
  </sheetData>
  <pageMargins left="0.7" right="0.7" top="0.75" bottom="0.75" header="0.3" footer="0.3"/>
  <pageSetup orientation="portrait"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Resumen Ejecutivo </vt:lpstr>
      <vt:lpstr>POA </vt:lpstr>
      <vt:lpstr>PACC </vt:lpstr>
      <vt:lpstr>Hoja1</vt:lpstr>
      <vt:lpstr>'PACC '!Print_Area</vt:lpstr>
      <vt:lpstr>'POA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Melisha Patrone</dc:creator>
  <cp:keywords/>
  <dc:description/>
  <cp:lastModifiedBy>Silvia Soribel Pichardo Reyes</cp:lastModifiedBy>
  <cp:revision/>
  <dcterms:created xsi:type="dcterms:W3CDTF">2021-12-16T19:52:56Z</dcterms:created>
  <dcterms:modified xsi:type="dcterms:W3CDTF">2023-11-30T20:28:18Z</dcterms:modified>
  <cp:category/>
  <cp:contentStatus/>
</cp:coreProperties>
</file>