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ENERO\"/>
    </mc:Choice>
  </mc:AlternateContent>
  <xr:revisionPtr revIDLastSave="0" documentId="13_ncr:1_{296EAEAB-BE8C-4837-929C-B8188D793312}" xr6:coauthVersionLast="47" xr6:coauthVersionMax="47" xr10:uidLastSave="{00000000-0000-0000-0000-000000000000}"/>
  <bookViews>
    <workbookView xWindow="-120" yWindow="-120" windowWidth="20730" windowHeight="11160" xr2:uid="{F52CD561-A291-4DF4-9EFB-9D8AC05B44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/>
  <c r="I13" i="1"/>
  <c r="K12" i="1" l="1"/>
  <c r="J12" i="1"/>
  <c r="N12" i="1" s="1"/>
  <c r="O12" i="1" s="1"/>
  <c r="K11" i="1"/>
  <c r="K13" i="1" s="1"/>
  <c r="J11" i="1"/>
  <c r="J13" i="1" l="1"/>
  <c r="N11" i="1"/>
  <c r="O11" i="1" l="1"/>
  <c r="O13" i="1" s="1"/>
  <c r="N13" i="1"/>
</calcChain>
</file>

<file path=xl/sharedStrings.xml><?xml version="1.0" encoding="utf-8"?>
<sst xmlns="http://schemas.openxmlformats.org/spreadsheetml/2006/main" count="34" uniqueCount="32">
  <si>
    <t>ADONYS SAMUEL MONTERO GARCIA</t>
  </si>
  <si>
    <t>DEPARTAMENTO DE RECURSOS HUMANOS</t>
  </si>
  <si>
    <t>TÉCNICO DE RECURSOS HUMANOS</t>
  </si>
  <si>
    <t>MASCULINO</t>
  </si>
  <si>
    <t>STEFANI MARIOLI MIESES HERNANDEZ</t>
  </si>
  <si>
    <t>ANALISTA DE RECURSOS HUMANOS</t>
  </si>
  <si>
    <t>FEMENINO</t>
  </si>
  <si>
    <t>Oficina Gubernamental de Tecnologías de la Información y Comunicación</t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</si>
  <si>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</si>
  <si>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</si>
  <si>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</si>
  <si>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</si>
  <si>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</si>
  <si>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</si>
  <si>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</si>
  <si>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</si>
  <si>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</si>
  <si>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</si>
  <si>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</si>
  <si>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</si>
  <si>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OTROS DESC.</t>
  </si>
  <si>
    <t>TOTAL DESC.</t>
  </si>
  <si>
    <t>INGRESO NETO</t>
  </si>
  <si>
    <t>Nómina de Sueldos - Periodo Probatorio Ingreso Carrera</t>
  </si>
  <si>
    <r>
      <t xml:space="preserve">Correspondiente al mes de Enero </t>
    </r>
    <r>
      <rPr>
        <b/>
        <u/>
        <sz val="22"/>
        <rFont val="Poppins "/>
      </rPr>
      <t>2023</t>
    </r>
  </si>
  <si>
    <t>TOTAL GENERAL</t>
  </si>
  <si>
    <t xml:space="preserve">(2*) Salario cotizable hasta RD$162,625.00, deducción directa de la declaración TSS del SUIRPLUS. </t>
  </si>
  <si>
    <t>(1*) Deducción directa en declaración ISR empleados del SUIRPLUS. Rentas hasta RD$416,220.00 están exentas.</t>
  </si>
  <si>
    <t>(3*) Salario cotizable hasta RD$325,250.00, deducción directa de la declaración TSS del SUIRPLUS.</t>
  </si>
  <si>
    <t>Observaciones:</t>
  </si>
  <si>
    <t>(4*) Deducción directa declaración TSS del SUIRPLUS por registro de dependientes adicionales al SDSS. RD$1,512.12 por cada dependiente adicional registrado.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</si>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</sst>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Poppins"/>
    </font>
    <font>
      <sz val="10"/>
      <color theme="1"/>
      <name val="Poppins"/>
    </font>
    <font>
      <sz val="10"/>
      <color theme="1"/>
      <name val="Calibri"/>
      <family val="2"/>
      <scheme val="minor"/>
    </font>
    <font>
      <b/>
      <sz val="11"/>
      <color theme="0"/>
      <name val="Poppins"/>
    </font>
    <font>
      <b/>
      <sz val="22"/>
      <name val="Poppins "/>
    </font>
    <font>
      <b/>
      <u/>
      <sz val="22"/>
      <name val="Poppins "/>
    </font>
    <font>
      <sz val="16"/>
      <name val="Poppins"/>
    </font>
    <font>
      <b/>
      <sz val="12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1" applyFont="1" applyAlignment="1">
      <alignment horizontal="right" vertical="center" wrapText="1"/>
    </xf>
    <xf numFmtId="164" fontId="9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4" borderId="2" xfId="1" applyFont="1" applyFill="1" applyBorder="1" applyAlignment="1">
      <alignment horizontal="right" vertical="center" wrapText="1"/>
    </xf>
    <xf numFmtId="0" fontId="9" fillId="4" borderId="3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A5DF8AB1-6653-4A9C-9406-604B0EB1A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1</xdr:col>
      <xdr:colOff>1571624</xdr:colOff>
      <xdr:row>5</xdr:row>
      <xdr:rowOff>44707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8C6A3-0AA1-47C4-A38A-19CD4FBB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57150"/>
          <a:ext cx="2181225" cy="940057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0</xdr:row>
      <xdr:rowOff>0</xdr:rowOff>
    </xdr:from>
    <xdr:ext cx="1762125" cy="723899"/>
    <xdr:pic>
      <xdr:nvPicPr>
        <xdr:cNvPr id="3" name="image3.png">
          <a:extLst>
            <a:ext uri="{FF2B5EF4-FFF2-40B4-BE49-F238E27FC236}">
              <a16:creationId xmlns:a16="http://schemas.microsoft.com/office/drawing/2014/main" id="{F55CD406-809D-4DED-888F-D7D6A440F4A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334750" y="0"/>
          <a:ext cx="1762125" cy="723899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6DFE-B27D-4F7D-BA54-7753DE61162B}">
  <sheetPr>
    <pageSetUpPr fitToPage="1"/>
  </sheetPr>
  <dimension ref="A5:O18"/>
  <sheetViews>
    <sheetView showGridLines="0" tabSelected="1" zoomScaleNormal="100" workbookViewId="0">
      <selection activeCell="G15" sqref="G15"/>
    </sheetView>
  </sheetViews>
  <sheetFormatPr defaultRowHeight="15"/>
  <cols>
    <col min="1" max="1" width="9.28515625" bestFit="1" customWidth="1"/>
    <col min="2" max="2" width="33.85546875" customWidth="1"/>
    <col min="3" max="3" width="39" bestFit="1" customWidth="1"/>
    <col min="4" max="4" width="37.42578125" customWidth="1"/>
    <col min="5" max="5" width="33.28515625" customWidth="1"/>
    <col min="6" max="6" width="20.28515625" customWidth="1"/>
    <col min="7" max="7" width="27.85546875" customWidth="1"/>
    <col min="8" max="8" width="14.7109375" bestFit="1" customWidth="1"/>
    <col min="9" max="9" width="28.42578125" bestFit="1" customWidth="1"/>
    <col min="10" max="10" width="22.140625" customWidth="1"/>
    <col min="11" max="11" width="19" bestFit="1" customWidth="1"/>
    <col min="12" max="12" width="19.85546875" bestFit="1" customWidth="1"/>
    <col min="13" max="13" width="18.7109375" bestFit="1" customWidth="1"/>
    <col min="14" max="14" width="19.42578125" bestFit="1" customWidth="1"/>
    <col min="15" max="15" width="21.28515625" bestFit="1" customWidth="1"/>
  </cols>
  <sheetData>
    <row r="5" spans="1:15">
      <c r="D5" s="15" t="s">
        <v>7</v>
      </c>
      <c r="E5" s="15"/>
      <c r="F5" s="15"/>
      <c r="G5" s="15"/>
      <c r="H5" s="15"/>
      <c r="I5" s="15"/>
      <c r="J5" s="15"/>
      <c r="K5" s="15"/>
    </row>
    <row r="6" spans="1:15">
      <c r="D6" s="15"/>
      <c r="E6" s="15"/>
      <c r="F6" s="15"/>
      <c r="G6" s="15"/>
      <c r="H6" s="15"/>
      <c r="I6" s="15"/>
      <c r="J6" s="15"/>
      <c r="K6" s="15"/>
    </row>
    <row r="7" spans="1:15" ht="27.75">
      <c r="D7" s="15" t="s">
        <v>23</v>
      </c>
      <c r="E7" s="15"/>
      <c r="F7" s="15"/>
      <c r="G7" s="15"/>
      <c r="H7" s="15"/>
      <c r="I7" s="15"/>
      <c r="J7" s="15"/>
      <c r="K7" s="15"/>
    </row>
    <row r="8" spans="1:15" ht="27.75">
      <c r="D8" s="15" t="s">
        <v>24</v>
      </c>
      <c r="E8" s="15"/>
      <c r="F8" s="15"/>
      <c r="G8" s="15"/>
      <c r="H8" s="15"/>
      <c r="I8" s="15"/>
      <c r="J8" s="15"/>
      <c r="K8" s="15"/>
    </row>
    <row r="10" spans="1:15" ht="21" customHeight="1">
      <c r="A10" s="9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 t="s">
        <v>19</v>
      </c>
      <c r="M10" s="9" t="s">
        <v>20</v>
      </c>
      <c r="N10" s="9" t="s">
        <v>21</v>
      </c>
      <c r="O10" s="9" t="s">
        <v>22</v>
      </c>
    </row>
    <row r="11" spans="1:15" s="8" customFormat="1" ht="29.25" customHeight="1">
      <c r="A11" s="1">
        <v>1</v>
      </c>
      <c r="B11" s="2" t="s">
        <v>0</v>
      </c>
      <c r="C11" s="2" t="s">
        <v>1</v>
      </c>
      <c r="D11" s="3" t="s">
        <v>2</v>
      </c>
      <c r="E11" s="2" t="s">
        <v>31</v>
      </c>
      <c r="F11" s="4" t="s">
        <v>3</v>
      </c>
      <c r="G11" s="5">
        <v>44846</v>
      </c>
      <c r="H11" s="5">
        <v>44997</v>
      </c>
      <c r="I11" s="6">
        <v>40000</v>
      </c>
      <c r="J11" s="7">
        <f t="shared" ref="J11:J12" si="0">+I11*2.87%</f>
        <v>1148</v>
      </c>
      <c r="K11" s="6">
        <f t="shared" ref="K11:K12" si="1">+I11*3.04%</f>
        <v>1216</v>
      </c>
      <c r="L11" s="7">
        <v>215.78</v>
      </c>
      <c r="M11" s="7">
        <v>1537.45</v>
      </c>
      <c r="N11" s="7">
        <f t="shared" ref="N11:N12" si="2">SUM(J11:M11)</f>
        <v>4117.2300000000005</v>
      </c>
      <c r="O11" s="7">
        <f t="shared" ref="O11:O12" si="3">I11-N11</f>
        <v>35882.769999999997</v>
      </c>
    </row>
    <row r="12" spans="1:15" s="8" customFormat="1" ht="29.25" customHeight="1" thickBot="1">
      <c r="A12" s="1">
        <v>2</v>
      </c>
      <c r="B12" s="2" t="s">
        <v>4</v>
      </c>
      <c r="C12" s="2" t="s">
        <v>1</v>
      </c>
      <c r="D12" s="2" t="s">
        <v>5</v>
      </c>
      <c r="E12" s="2" t="s">
        <v>31</v>
      </c>
      <c r="F12" s="4" t="s">
        <v>6</v>
      </c>
      <c r="G12" s="5">
        <v>44838</v>
      </c>
      <c r="H12" s="5">
        <v>44961</v>
      </c>
      <c r="I12" s="6">
        <v>60000</v>
      </c>
      <c r="J12" s="7">
        <f t="shared" si="0"/>
        <v>1722</v>
      </c>
      <c r="K12" s="6">
        <f t="shared" si="1"/>
        <v>1824</v>
      </c>
      <c r="L12" s="7">
        <v>3486.68</v>
      </c>
      <c r="M12" s="7">
        <v>25</v>
      </c>
      <c r="N12" s="7">
        <f t="shared" si="2"/>
        <v>7057.68</v>
      </c>
      <c r="O12" s="7">
        <f t="shared" si="3"/>
        <v>52942.32</v>
      </c>
    </row>
    <row r="13" spans="1:15" ht="16.5" thickBot="1">
      <c r="A13" s="16" t="s">
        <v>25</v>
      </c>
      <c r="B13" s="17"/>
      <c r="C13" s="17"/>
      <c r="D13" s="17"/>
      <c r="E13" s="17"/>
      <c r="F13" s="17"/>
      <c r="G13" s="17"/>
      <c r="H13" s="17"/>
      <c r="I13" s="11">
        <f>SUM(I11:I12)</f>
        <v>100000</v>
      </c>
      <c r="J13" s="11">
        <f t="shared" ref="J13:O13" si="4">SUM(J11:J12)</f>
        <v>2870</v>
      </c>
      <c r="K13" s="11">
        <f t="shared" si="4"/>
        <v>3040</v>
      </c>
      <c r="L13" s="11">
        <f t="shared" si="4"/>
        <v>3702.46</v>
      </c>
      <c r="M13" s="11">
        <f t="shared" si="4"/>
        <v>1562.45</v>
      </c>
      <c r="N13" s="11">
        <f t="shared" si="4"/>
        <v>11174.91</v>
      </c>
      <c r="O13" s="11">
        <f t="shared" si="4"/>
        <v>88825.09</v>
      </c>
    </row>
    <row r="14" spans="1:15" ht="20.25">
      <c r="A14" s="12" t="s">
        <v>29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  <c r="N14" s="14"/>
      <c r="O14" s="14"/>
    </row>
    <row r="15" spans="1:15" ht="39" customHeight="1">
      <c r="A15" s="12" t="s">
        <v>27</v>
      </c>
      <c r="B15" s="12"/>
      <c r="C15" s="12"/>
      <c r="D15" s="12"/>
      <c r="E15" s="12"/>
      <c r="F15" s="12"/>
    </row>
    <row r="16" spans="1:15" ht="25.5" customHeight="1">
      <c r="A16" s="12" t="s">
        <v>26</v>
      </c>
      <c r="B16" s="12"/>
      <c r="C16" s="12"/>
      <c r="D16" s="12"/>
      <c r="E16" s="12"/>
      <c r="F16" s="12"/>
      <c r="G16" s="12"/>
    </row>
    <row r="17" spans="1:6" ht="32.25" customHeight="1">
      <c r="A17" s="12" t="s">
        <v>28</v>
      </c>
      <c r="B17" s="10"/>
      <c r="C17" s="10"/>
      <c r="D17" s="10"/>
      <c r="E17" s="10"/>
      <c r="F17" s="10"/>
    </row>
    <row r="18" spans="1:6" ht="26.25" customHeight="1">
      <c r="A18" s="12" t="s">
        <v>30</v>
      </c>
    </row>
  </sheetData>
  <mergeCells count="4">
    <mergeCell ref="D5:K6"/>
    <mergeCell ref="D7:K7"/>
    <mergeCell ref="D8:K8"/>
    <mergeCell ref="A13:H13"/>
  </mergeCells>
  <pageMargins left="0.17" right="0.17" top="0.17" bottom="0.17" header="0.17" footer="0.17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2023-02-10T16:26:31Z</cp:lastPrinted>
  <dcterms:created xsi:type="dcterms:W3CDTF">2023-02-09T21:43:34Z</dcterms:created>
  <dcterms:modified xsi:type="dcterms:W3CDTF">2023-02-10T16:26:34Z</dcterms:modified>
</cp:coreProperties>
</file>