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97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9" i="1"/>
  <c r="G27"/>
  <c r="G26"/>
  <c r="G55"/>
  <c r="G54"/>
  <c r="G66"/>
  <c r="G65"/>
  <c r="G82"/>
  <c r="G77"/>
  <c r="G45"/>
  <c r="G46"/>
  <c r="G78"/>
  <c r="G22"/>
  <c r="G51"/>
  <c r="G48"/>
  <c r="G52"/>
  <c r="G67"/>
  <c r="G72"/>
  <c r="G16"/>
  <c r="G81"/>
  <c r="G84"/>
  <c r="G60"/>
  <c r="G42"/>
  <c r="G13"/>
  <c r="G68"/>
  <c r="G59"/>
  <c r="G50"/>
  <c r="G83"/>
  <c r="G15"/>
  <c r="G43"/>
  <c r="G38"/>
  <c r="G57"/>
  <c r="G33"/>
  <c r="G17"/>
  <c r="G53"/>
  <c r="G56"/>
  <c r="G18"/>
  <c r="G75"/>
  <c r="G47"/>
  <c r="G58"/>
  <c r="G61"/>
  <c r="G14"/>
  <c r="G37"/>
  <c r="G34"/>
  <c r="G35"/>
  <c r="G36"/>
  <c r="G80"/>
  <c r="G73"/>
  <c r="G41"/>
  <c r="G40"/>
  <c r="G30"/>
  <c r="G32"/>
  <c r="G31"/>
  <c r="G29"/>
  <c r="G28"/>
  <c r="G23"/>
  <c r="G49"/>
  <c r="G76"/>
  <c r="G74"/>
  <c r="G70"/>
  <c r="G63"/>
  <c r="G62"/>
  <c r="G64"/>
  <c r="G71"/>
  <c r="G20"/>
  <c r="G85" l="1"/>
</calcChain>
</file>

<file path=xl/sharedStrings.xml><?xml version="1.0" encoding="utf-8"?>
<sst xmlns="http://schemas.openxmlformats.org/spreadsheetml/2006/main" count="370" uniqueCount="105">
  <si>
    <t>Relación de inventario en almacén</t>
  </si>
  <si>
    <t>Fecha de registro</t>
  </si>
  <si>
    <t>Código de Bienes Nacionales (si aplica)</t>
  </si>
  <si>
    <t>Código Institucional</t>
  </si>
  <si>
    <t>Descripcion del activo fijo</t>
  </si>
  <si>
    <t>Unidad de medida</t>
  </si>
  <si>
    <t>Costo unitario en RD$</t>
  </si>
  <si>
    <t>Valor en RD$</t>
  </si>
  <si>
    <t>Existencia</t>
  </si>
  <si>
    <t>N/A</t>
  </si>
  <si>
    <t>UNIDAD</t>
  </si>
  <si>
    <t>CAJA</t>
  </si>
  <si>
    <t>PAQUETE</t>
  </si>
  <si>
    <t>Unid.</t>
  </si>
  <si>
    <t>SOBRE DE CARTA EN BLANCO</t>
  </si>
  <si>
    <t>GRAPA ESTANDAR</t>
  </si>
  <si>
    <t>BANDITA DE GOMA #18</t>
  </si>
  <si>
    <t>FALDOS</t>
  </si>
  <si>
    <t>GALONES</t>
  </si>
  <si>
    <t>POTECITOS</t>
  </si>
  <si>
    <t>UNIDADES</t>
  </si>
  <si>
    <t>CAJAS</t>
  </si>
  <si>
    <t>PAPEL HIGIENICO</t>
  </si>
  <si>
    <t>PAPEL TOALLA</t>
  </si>
  <si>
    <t>CARPETAS 1“</t>
  </si>
  <si>
    <t>CARPETAS 2“</t>
  </si>
  <si>
    <t>CARPETAS 3“</t>
  </si>
  <si>
    <t>MANITAS LIM</t>
  </si>
  <si>
    <t>WATER CUPS</t>
  </si>
  <si>
    <t>SERVILLETAS CASINO</t>
  </si>
  <si>
    <t>MANITAS LIMPIA 8 oz.</t>
  </si>
  <si>
    <t>Artesco Lapiz HB</t>
  </si>
  <si>
    <t>CD-R</t>
  </si>
  <si>
    <t>DVD-R</t>
  </si>
  <si>
    <t>Cajitas</t>
  </si>
  <si>
    <t>Potecitos</t>
  </si>
  <si>
    <t xml:space="preserve"> Caja</t>
  </si>
  <si>
    <t xml:space="preserve"> PK/Paq</t>
  </si>
  <si>
    <t>Unidad</t>
  </si>
  <si>
    <t>Cajita</t>
  </si>
  <si>
    <t xml:space="preserve">  UNIDADES</t>
  </si>
  <si>
    <t>REGLA</t>
  </si>
  <si>
    <t>REMAS</t>
  </si>
  <si>
    <t>CAFÉ MOLIDO SANTO DOMINGO 1 LIB.</t>
  </si>
  <si>
    <t>GLADE SPRAY 8 oz.</t>
  </si>
  <si>
    <t>WEST PINESPUMA   19 oz.</t>
  </si>
  <si>
    <t>DETERGENTE YA!</t>
  </si>
  <si>
    <t>CINTA INVISIBLE 32953</t>
  </si>
  <si>
    <t>BORRADOR PELIKAN AL20</t>
  </si>
  <si>
    <t>RECORD 300 Pags. Ofi-Nota</t>
  </si>
  <si>
    <t>TYROL PUNCH</t>
  </si>
  <si>
    <t>ADHESIVE NOTES 36616</t>
  </si>
  <si>
    <t>ROLLOS DE SUMADORA</t>
  </si>
  <si>
    <t>GANCHO DE CARPETA 70mm</t>
  </si>
  <si>
    <t>GRAPADORA DE USO LIGERO</t>
  </si>
  <si>
    <t>LIMPIADOR DE METAL 18 oz.</t>
  </si>
  <si>
    <t>SACAGRAPAS</t>
  </si>
  <si>
    <t>SACO</t>
  </si>
  <si>
    <t>CLORO</t>
  </si>
  <si>
    <t>CLIPS BILLETERO 3''</t>
  </si>
  <si>
    <t>CLIPS BILLETERO 1''</t>
  </si>
  <si>
    <t>CLIPS BILLETERO 2''</t>
  </si>
  <si>
    <t xml:space="preserve">SACAPUNTAS DE ALUMINIO </t>
  </si>
  <si>
    <t xml:space="preserve">ESCOBA </t>
  </si>
  <si>
    <t xml:space="preserve">MISTOLIN </t>
  </si>
  <si>
    <t>MARCADOR DE PIZARRA</t>
  </si>
  <si>
    <t>LIQUI PAPEL</t>
  </si>
  <si>
    <t>PAPEL BOND 8 ½  x 11</t>
  </si>
  <si>
    <t>PAPEL BOND 8 ½  x 14</t>
  </si>
  <si>
    <t>CARATULA PARA  DVD Y CD</t>
  </si>
  <si>
    <t>FOLDERS MANILA 8 ½ x 14 3/4</t>
  </si>
  <si>
    <t>CARPETAS 1 ½ “</t>
  </si>
  <si>
    <t>PROTECTORES DE HOJA</t>
  </si>
  <si>
    <t xml:space="preserve"> PAQUETE</t>
  </si>
  <si>
    <t>LAPICEROS</t>
  </si>
  <si>
    <t xml:space="preserve"> RESALTADOR  </t>
  </si>
  <si>
    <t xml:space="preserve"> MARCADOR </t>
  </si>
  <si>
    <t>FELPA</t>
  </si>
  <si>
    <t>VELONES AROMATICOS 6/1</t>
  </si>
  <si>
    <t xml:space="preserve"> TINTA  65 ml.</t>
  </si>
  <si>
    <t>POSTI BANDERITAS</t>
  </si>
  <si>
    <t>UHU</t>
  </si>
  <si>
    <t>JABON LIQUIDO PARA MANOS</t>
  </si>
  <si>
    <t>DOCENA</t>
  </si>
  <si>
    <t>GUANTE  AMARILLO</t>
  </si>
  <si>
    <t>BRILLO VERDE</t>
  </si>
  <si>
    <t>SUAPER</t>
  </si>
  <si>
    <t>FUNDAS NEGRAS 24 X 30</t>
  </si>
  <si>
    <t>FUNDAS NEGRAS 17 X 22</t>
  </si>
  <si>
    <t>SOBRE DE CARTA TIMBRADO</t>
  </si>
  <si>
    <t>AIRE COMPRIMIDO</t>
  </si>
  <si>
    <t>DESCALIN</t>
  </si>
  <si>
    <t>PAPEL TERMICO 3/8</t>
  </si>
  <si>
    <t>FOLDERS MANILA 8 ½ x 11</t>
  </si>
  <si>
    <t xml:space="preserve"> BLOCS </t>
  </si>
  <si>
    <t>PAPEL TIMBRADO</t>
  </si>
  <si>
    <t>RESMA</t>
  </si>
  <si>
    <t>CARPETA CON BOLSILLO 9 X 11</t>
  </si>
  <si>
    <t>CARPETA CON BOLSILLO 9 X 14</t>
  </si>
  <si>
    <t>AZUCAR CREMA</t>
  </si>
  <si>
    <t>LIBRETAS 5.5 X 8.5 CON LOGO OPTIC</t>
  </si>
  <si>
    <t>LIBRETAS 8.5 X 11 CON LOGO OPTIC</t>
  </si>
  <si>
    <t xml:space="preserve"> DISPENSADOR DE SINTA IVISIBLE</t>
  </si>
  <si>
    <t>30/9/2016</t>
  </si>
  <si>
    <t>Correspondiente al mes de Septiembre 2016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</si>
</sst>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color rgb="FF3F3F3F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7" fillId="2" borderId="1" applyNumberFormat="0" applyAlignment="0" applyProtection="0"/>
  </cellStyleXfs>
  <cellXfs count="33"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2" borderId="1" xfId="4" applyAlignment="1">
      <alignment horizontal="center"/>
    </xf>
    <xf numFmtId="164" fontId="7" fillId="2" borderId="1" xfId="4" applyNumberFormat="1" applyAlignment="1">
      <alignment horizontal="center" vertical="center" wrapText="1"/>
    </xf>
    <xf numFmtId="0" fontId="7" fillId="2" borderId="1" xfId="4" applyAlignment="1">
      <alignment horizontal="center" vertical="top" wrapText="1"/>
    </xf>
    <xf numFmtId="0" fontId="7" fillId="2" borderId="1" xfId="4" applyAlignment="1">
      <alignment horizontal="center" vertical="center" wrapText="1"/>
    </xf>
    <xf numFmtId="43" fontId="7" fillId="2" borderId="1" xfId="4" applyNumberFormat="1" applyAlignment="1">
      <alignment horizontal="center" vertical="center"/>
    </xf>
    <xf numFmtId="43" fontId="7" fillId="2" borderId="1" xfId="4" applyNumberFormat="1" applyAlignment="1">
      <alignment horizontal="center" vertical="center" wrapText="1"/>
    </xf>
    <xf numFmtId="43" fontId="7" fillId="2" borderId="1" xfId="4" applyNumberFormat="1" applyAlignment="1">
      <alignment horizontal="center"/>
    </xf>
    <xf numFmtId="0" fontId="7" fillId="2" borderId="1" xfId="4" applyAlignment="1">
      <alignment horizontal="center" wrapText="1"/>
    </xf>
    <xf numFmtId="0" fontId="7" fillId="2" borderId="1" xfId="4" applyAlignment="1">
      <alignment horizontal="right"/>
    </xf>
    <xf numFmtId="43" fontId="7" fillId="2" borderId="1" xfId="4" applyNumberFormat="1" applyAlignment="1">
      <alignment horizontal="right" vertical="center"/>
    </xf>
    <xf numFmtId="43" fontId="7" fillId="2" borderId="1" xfId="4" applyNumberFormat="1" applyAlignment="1">
      <alignment horizontal="right" vertical="center" wrapText="1"/>
    </xf>
    <xf numFmtId="43" fontId="7" fillId="2" borderId="1" xfId="4" applyNumberFormat="1" applyAlignment="1">
      <alignment horizontal="right"/>
    </xf>
    <xf numFmtId="43" fontId="7" fillId="2" borderId="1" xfId="4" applyNumberFormat="1" applyAlignment="1">
      <alignment horizontal="right" wrapText="1"/>
    </xf>
    <xf numFmtId="0" fontId="7" fillId="2" borderId="1" xfId="4" applyNumberFormat="1" applyAlignment="1" applyProtection="1">
      <alignment horizontal="center" vertical="center" wrapText="1"/>
    </xf>
    <xf numFmtId="43" fontId="7" fillId="2" borderId="1" xfId="4" applyNumberFormat="1" applyAlignment="1" applyProtection="1">
      <alignment horizontal="center" vertical="center" wrapText="1"/>
    </xf>
    <xf numFmtId="1" fontId="7" fillId="2" borderId="1" xfId="4" applyNumberFormat="1" applyAlignment="1" applyProtection="1">
      <alignment horizontal="center" vertical="center" wrapText="1"/>
    </xf>
    <xf numFmtId="43" fontId="0" fillId="0" borderId="0" xfId="0" applyNumberFormat="1"/>
    <xf numFmtId="1" fontId="7" fillId="2" borderId="1" xfId="4" applyNumberFormat="1" applyAlignment="1">
      <alignment horizontal="right" vertical="center" wrapText="1"/>
    </xf>
    <xf numFmtId="4" fontId="7" fillId="2" borderId="1" xfId="4" applyNumberFormat="1" applyAlignment="1">
      <alignment horizontal="right"/>
    </xf>
    <xf numFmtId="1" fontId="7" fillId="2" borderId="1" xfId="4" applyNumberFormat="1" applyAlignment="1">
      <alignment horizontal="right" vertical="center"/>
    </xf>
    <xf numFmtId="0" fontId="7" fillId="2" borderId="1" xfId="4" applyAlignment="1">
      <alignment horizontal="right" wrapText="1"/>
    </xf>
    <xf numFmtId="0" fontId="7" fillId="2" borderId="1" xfId="4" applyAlignment="1">
      <alignment horizontal="right" vertical="top" wrapText="1"/>
    </xf>
    <xf numFmtId="3" fontId="7" fillId="2" borderId="1" xfId="4" applyNumberFormat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8" fillId="0" borderId="0" xfId="0" applyFont="1"/>
    <xf numFmtId="0" fontId="0" fillId="0" borderId="0" xfId="0"/>
  </cellXfs>
  <cellStyles count="5">
    <cellStyle name="Comma 2" xfId="2"/>
    <cellStyle name="Normal" xfId="0" builtinId="0"/>
    <cellStyle name="Normal 2" xfId="3"/>
    <cellStyle name="Normal 3" xfId="1"/>
    <cellStyle name="Output" xfId="4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152400</xdr:rowOff>
    </xdr:from>
    <xdr:to>
      <xdr:col>3</xdr:col>
      <xdr:colOff>244356</xdr:colOff>
      <xdr:row>4</xdr:row>
      <xdr:rowOff>148734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152400"/>
          <a:ext cx="933450" cy="758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view="pageLayout" topLeftCell="B7" zoomScale="130" zoomScaleNormal="184" zoomScalePageLayoutView="130" workbookViewId="0">
      <selection activeCell="G8" sqref="G8"/>
    </sheetView>
  </sheetViews>
  <sheetFormatPr defaultRowHeight="15"/>
  <cols>
    <col min="1" max="1" width="12.28515625" customWidth="1"/>
    <col min="2" max="2" width="7.7109375" customWidth="1"/>
    <col min="3" max="3" width="7.42578125" customWidth="1"/>
    <col min="4" max="4" width="33.5703125" customWidth="1"/>
    <col min="5" max="5" width="15.28515625" bestFit="1" customWidth="1"/>
    <col min="6" max="6" width="17.42578125" customWidth="1"/>
    <col min="7" max="7" width="16" customWidth="1"/>
    <col min="8" max="8" width="11.855468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64.5" customHeight="1">
      <c r="A6" s="31"/>
      <c r="B6" s="32"/>
      <c r="C6" s="32"/>
      <c r="D6" s="32"/>
      <c r="E6" s="32"/>
      <c r="F6" s="32"/>
      <c r="G6" s="32"/>
      <c r="H6" s="32"/>
      <c r="I6" s="32"/>
    </row>
    <row r="7" spans="1:9" ht="18">
      <c r="A7" s="2"/>
      <c r="B7" s="28"/>
      <c r="C7" s="28"/>
      <c r="D7" s="28"/>
      <c r="E7" s="28"/>
      <c r="F7" s="28"/>
      <c r="G7" s="28"/>
      <c r="H7" s="28"/>
      <c r="I7" s="28"/>
    </row>
    <row r="8" spans="1:9" ht="18">
      <c r="A8" s="2"/>
      <c r="B8" s="4"/>
      <c r="C8" s="4"/>
      <c r="D8" s="4"/>
      <c r="E8" s="3"/>
      <c r="F8" s="3"/>
      <c r="G8" s="3"/>
      <c r="H8" s="3"/>
      <c r="I8" s="4"/>
    </row>
    <row r="9" spans="1:9" ht="18">
      <c r="A9" s="2"/>
      <c r="B9" s="29" t="s">
        <v>0</v>
      </c>
      <c r="C9" s="29"/>
      <c r="D9" s="29"/>
      <c r="E9" s="29"/>
      <c r="F9" s="29"/>
      <c r="G9" s="29"/>
      <c r="H9" s="29"/>
      <c r="I9" s="29"/>
    </row>
    <row r="10" spans="1:9">
      <c r="A10" s="2"/>
      <c r="B10" s="30" t="s">
        <v>104</v>
      </c>
      <c r="C10" s="30"/>
      <c r="D10" s="30"/>
      <c r="E10" s="30"/>
      <c r="F10" s="30"/>
      <c r="G10" s="30"/>
      <c r="H10" s="30"/>
      <c r="I10" s="30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93.75" customHeight="1">
      <c r="A12" s="18" t="s">
        <v>1</v>
      </c>
      <c r="B12" s="18" t="s">
        <v>2</v>
      </c>
      <c r="C12" s="18" t="s">
        <v>3</v>
      </c>
      <c r="D12" s="18" t="s">
        <v>4</v>
      </c>
      <c r="E12" s="18" t="s">
        <v>5</v>
      </c>
      <c r="F12" s="19" t="s">
        <v>6</v>
      </c>
      <c r="G12" s="19" t="s">
        <v>7</v>
      </c>
      <c r="H12" s="20" t="s">
        <v>8</v>
      </c>
      <c r="I12" s="2"/>
    </row>
    <row r="13" spans="1:9">
      <c r="A13" s="6" t="s">
        <v>103</v>
      </c>
      <c r="B13" s="6" t="s">
        <v>9</v>
      </c>
      <c r="C13" s="6" t="s">
        <v>9</v>
      </c>
      <c r="D13" s="5" t="s">
        <v>76</v>
      </c>
      <c r="E13" s="5" t="s">
        <v>20</v>
      </c>
      <c r="F13" s="16">
        <v>10</v>
      </c>
      <c r="G13" s="16">
        <f t="shared" ref="G13:G18" si="0">H13*F13</f>
        <v>390</v>
      </c>
      <c r="H13" s="13">
        <v>39</v>
      </c>
      <c r="I13" s="2"/>
    </row>
    <row r="14" spans="1:9">
      <c r="A14" s="6" t="s">
        <v>103</v>
      </c>
      <c r="B14" s="6" t="s">
        <v>9</v>
      </c>
      <c r="C14" s="6" t="s">
        <v>9</v>
      </c>
      <c r="D14" s="5" t="s">
        <v>75</v>
      </c>
      <c r="E14" s="5" t="s">
        <v>20</v>
      </c>
      <c r="F14" s="16">
        <v>10</v>
      </c>
      <c r="G14" s="16">
        <f t="shared" si="0"/>
        <v>970</v>
      </c>
      <c r="H14" s="13">
        <v>97</v>
      </c>
      <c r="I14" s="2"/>
    </row>
    <row r="15" spans="1:9">
      <c r="A15" s="6" t="s">
        <v>103</v>
      </c>
      <c r="B15" s="11" t="s">
        <v>9</v>
      </c>
      <c r="C15" s="11" t="s">
        <v>9</v>
      </c>
      <c r="D15" s="5" t="s">
        <v>79</v>
      </c>
      <c r="E15" s="5" t="s">
        <v>35</v>
      </c>
      <c r="F15" s="16">
        <v>63</v>
      </c>
      <c r="G15" s="16">
        <f t="shared" si="0"/>
        <v>756</v>
      </c>
      <c r="H15" s="13">
        <v>12</v>
      </c>
      <c r="I15" s="2"/>
    </row>
    <row r="16" spans="1:9">
      <c r="A16" s="6" t="s">
        <v>103</v>
      </c>
      <c r="B16" s="6" t="s">
        <v>9</v>
      </c>
      <c r="C16" s="6" t="s">
        <v>9</v>
      </c>
      <c r="D16" s="7" t="s">
        <v>51</v>
      </c>
      <c r="E16" s="8" t="s">
        <v>94</v>
      </c>
      <c r="F16" s="15">
        <v>7.66</v>
      </c>
      <c r="G16" s="15">
        <f t="shared" si="0"/>
        <v>1493.7</v>
      </c>
      <c r="H16" s="22">
        <v>195</v>
      </c>
      <c r="I16" s="2"/>
    </row>
    <row r="17" spans="1:9">
      <c r="A17" s="6" t="s">
        <v>103</v>
      </c>
      <c r="B17" s="6" t="s">
        <v>9</v>
      </c>
      <c r="C17" s="6" t="s">
        <v>9</v>
      </c>
      <c r="D17" s="5" t="s">
        <v>90</v>
      </c>
      <c r="E17" s="5" t="s">
        <v>19</v>
      </c>
      <c r="F17" s="13">
        <v>352.82</v>
      </c>
      <c r="G17" s="13">
        <f t="shared" si="0"/>
        <v>4939.4799999999996</v>
      </c>
      <c r="H17" s="13">
        <v>14</v>
      </c>
      <c r="I17" s="1"/>
    </row>
    <row r="18" spans="1:9">
      <c r="A18" s="6" t="s">
        <v>103</v>
      </c>
      <c r="B18" s="5" t="s">
        <v>9</v>
      </c>
      <c r="C18" s="5" t="s">
        <v>9</v>
      </c>
      <c r="D18" s="11" t="s">
        <v>31</v>
      </c>
      <c r="E18" s="11" t="s">
        <v>11</v>
      </c>
      <c r="F18" s="16">
        <v>54</v>
      </c>
      <c r="G18" s="16">
        <f t="shared" si="0"/>
        <v>0</v>
      </c>
      <c r="H18" s="13">
        <v>0</v>
      </c>
      <c r="I18" s="1"/>
    </row>
    <row r="19" spans="1:9">
      <c r="A19" s="6" t="s">
        <v>103</v>
      </c>
      <c r="B19" s="5" t="s">
        <v>9</v>
      </c>
      <c r="C19" s="5" t="s">
        <v>9</v>
      </c>
      <c r="D19" s="5" t="s">
        <v>99</v>
      </c>
      <c r="E19" s="5" t="s">
        <v>12</v>
      </c>
      <c r="F19" s="13">
        <v>230</v>
      </c>
      <c r="G19" s="23">
        <v>18400</v>
      </c>
      <c r="H19" s="13">
        <v>80</v>
      </c>
      <c r="I19" s="1"/>
    </row>
    <row r="20" spans="1:9">
      <c r="A20" s="6" t="s">
        <v>103</v>
      </c>
      <c r="B20" s="6" t="s">
        <v>9</v>
      </c>
      <c r="C20" s="6" t="s">
        <v>9</v>
      </c>
      <c r="D20" s="8" t="s">
        <v>16</v>
      </c>
      <c r="E20" s="8" t="s">
        <v>11</v>
      </c>
      <c r="F20" s="14">
        <v>17.989999999999998</v>
      </c>
      <c r="G20" s="15">
        <f>H20*F20</f>
        <v>17.989999999999998</v>
      </c>
      <c r="H20" s="24">
        <v>1</v>
      </c>
      <c r="I20" s="1"/>
    </row>
    <row r="21" spans="1:9">
      <c r="A21" s="6" t="s">
        <v>103</v>
      </c>
      <c r="B21" s="6" t="s">
        <v>9</v>
      </c>
      <c r="C21" s="6" t="s">
        <v>9</v>
      </c>
      <c r="D21" s="7" t="s">
        <v>48</v>
      </c>
      <c r="E21" s="8" t="s">
        <v>13</v>
      </c>
      <c r="F21" s="14">
        <v>45</v>
      </c>
      <c r="G21" s="15">
        <v>45</v>
      </c>
      <c r="H21" s="24">
        <v>0</v>
      </c>
      <c r="I21" s="1"/>
    </row>
    <row r="22" spans="1:9" ht="18" customHeight="1">
      <c r="A22" s="6" t="s">
        <v>103</v>
      </c>
      <c r="B22" s="6" t="s">
        <v>9</v>
      </c>
      <c r="C22" s="6" t="s">
        <v>9</v>
      </c>
      <c r="D22" s="6" t="s">
        <v>85</v>
      </c>
      <c r="E22" s="6" t="s">
        <v>83</v>
      </c>
      <c r="F22" s="16">
        <v>141.6</v>
      </c>
      <c r="G22" s="13">
        <f>H22*F22</f>
        <v>0</v>
      </c>
      <c r="H22" s="13">
        <v>0</v>
      </c>
      <c r="I22" s="1"/>
    </row>
    <row r="23" spans="1:9">
      <c r="A23" s="6" t="s">
        <v>103</v>
      </c>
      <c r="B23" s="5" t="s">
        <v>9</v>
      </c>
      <c r="C23" s="5" t="s">
        <v>9</v>
      </c>
      <c r="D23" s="5" t="s">
        <v>43</v>
      </c>
      <c r="E23" s="5" t="s">
        <v>12</v>
      </c>
      <c r="F23" s="13">
        <v>247</v>
      </c>
      <c r="G23" s="13">
        <f>H23*F23</f>
        <v>24700</v>
      </c>
      <c r="H23" s="13">
        <v>100</v>
      </c>
      <c r="I23" s="1"/>
    </row>
    <row r="24" spans="1:9">
      <c r="A24" s="6" t="s">
        <v>103</v>
      </c>
      <c r="B24" s="5" t="s">
        <v>9</v>
      </c>
      <c r="C24" s="5" t="s">
        <v>9</v>
      </c>
      <c r="D24" s="12" t="s">
        <v>69</v>
      </c>
      <c r="E24" s="12" t="s">
        <v>10</v>
      </c>
      <c r="F24" s="16">
        <v>700</v>
      </c>
      <c r="G24" s="17">
        <v>700</v>
      </c>
      <c r="H24" s="25">
        <v>1</v>
      </c>
      <c r="I24" s="1"/>
    </row>
    <row r="25" spans="1:9">
      <c r="A25" s="6" t="s">
        <v>103</v>
      </c>
      <c r="B25" s="6" t="s">
        <v>9</v>
      </c>
      <c r="C25" s="6" t="s">
        <v>9</v>
      </c>
      <c r="D25" s="5" t="s">
        <v>69</v>
      </c>
      <c r="E25" s="5" t="s">
        <v>11</v>
      </c>
      <c r="F25" s="16">
        <v>700</v>
      </c>
      <c r="G25" s="16">
        <v>700</v>
      </c>
      <c r="H25" s="13">
        <v>1</v>
      </c>
      <c r="I25" s="1"/>
    </row>
    <row r="26" spans="1:9">
      <c r="A26" s="6" t="s">
        <v>103</v>
      </c>
      <c r="B26" s="6" t="s">
        <v>9</v>
      </c>
      <c r="C26" s="6" t="s">
        <v>9</v>
      </c>
      <c r="D26" s="12" t="s">
        <v>97</v>
      </c>
      <c r="E26" s="8" t="s">
        <v>10</v>
      </c>
      <c r="F26" s="14">
        <v>28</v>
      </c>
      <c r="G26" s="15">
        <f t="shared" ref="G26:G38" si="1">H26*F26</f>
        <v>28000</v>
      </c>
      <c r="H26" s="24">
        <v>1000</v>
      </c>
      <c r="I26" s="1"/>
    </row>
    <row r="27" spans="1:9">
      <c r="A27" s="6" t="s">
        <v>103</v>
      </c>
      <c r="B27" s="5" t="s">
        <v>9</v>
      </c>
      <c r="C27" s="5" t="s">
        <v>9</v>
      </c>
      <c r="D27" s="12" t="s">
        <v>98</v>
      </c>
      <c r="E27" s="8" t="s">
        <v>10</v>
      </c>
      <c r="F27" s="14">
        <v>37</v>
      </c>
      <c r="G27" s="15">
        <f t="shared" si="1"/>
        <v>37000</v>
      </c>
      <c r="H27" s="24">
        <v>1000</v>
      </c>
      <c r="I27" s="1"/>
    </row>
    <row r="28" spans="1:9">
      <c r="A28" s="6" t="s">
        <v>103</v>
      </c>
      <c r="B28" s="5" t="s">
        <v>9</v>
      </c>
      <c r="C28" s="5" t="s">
        <v>9</v>
      </c>
      <c r="D28" s="7" t="s">
        <v>71</v>
      </c>
      <c r="E28" s="8" t="s">
        <v>10</v>
      </c>
      <c r="F28" s="14">
        <v>118</v>
      </c>
      <c r="G28" s="15">
        <f t="shared" si="1"/>
        <v>2360</v>
      </c>
      <c r="H28" s="26">
        <v>20</v>
      </c>
      <c r="I28" s="1"/>
    </row>
    <row r="29" spans="1:9">
      <c r="A29" s="6" t="s">
        <v>103</v>
      </c>
      <c r="B29" s="5" t="s">
        <v>9</v>
      </c>
      <c r="C29" s="5" t="s">
        <v>9</v>
      </c>
      <c r="D29" s="7" t="s">
        <v>24</v>
      </c>
      <c r="E29" s="8" t="s">
        <v>11</v>
      </c>
      <c r="F29" s="14">
        <v>130</v>
      </c>
      <c r="G29" s="15">
        <f t="shared" si="1"/>
        <v>130</v>
      </c>
      <c r="H29" s="26">
        <v>1</v>
      </c>
      <c r="I29" s="1"/>
    </row>
    <row r="30" spans="1:9">
      <c r="A30" s="6" t="s">
        <v>103</v>
      </c>
      <c r="B30" s="5" t="s">
        <v>9</v>
      </c>
      <c r="C30" s="5" t="s">
        <v>9</v>
      </c>
      <c r="D30" s="5" t="s">
        <v>25</v>
      </c>
      <c r="E30" s="5" t="s">
        <v>10</v>
      </c>
      <c r="F30" s="13">
        <v>114.24</v>
      </c>
      <c r="G30" s="13">
        <f t="shared" si="1"/>
        <v>799.68</v>
      </c>
      <c r="H30" s="13">
        <v>7</v>
      </c>
      <c r="I30" s="1"/>
    </row>
    <row r="31" spans="1:9">
      <c r="A31" s="6" t="s">
        <v>103</v>
      </c>
      <c r="B31" s="6" t="s">
        <v>9</v>
      </c>
      <c r="C31" s="6" t="s">
        <v>9</v>
      </c>
      <c r="D31" s="7" t="s">
        <v>26</v>
      </c>
      <c r="E31" s="8" t="s">
        <v>10</v>
      </c>
      <c r="F31" s="14">
        <v>245</v>
      </c>
      <c r="G31" s="15">
        <f t="shared" si="1"/>
        <v>3430</v>
      </c>
      <c r="H31" s="26">
        <v>14</v>
      </c>
      <c r="I31" s="1"/>
    </row>
    <row r="32" spans="1:9">
      <c r="A32" s="6" t="s">
        <v>103</v>
      </c>
      <c r="B32" s="6" t="s">
        <v>9</v>
      </c>
      <c r="C32" s="6" t="s">
        <v>9</v>
      </c>
      <c r="D32" s="7" t="s">
        <v>32</v>
      </c>
      <c r="E32" s="8" t="s">
        <v>37</v>
      </c>
      <c r="F32" s="15">
        <v>780</v>
      </c>
      <c r="G32" s="15">
        <f t="shared" si="1"/>
        <v>3120</v>
      </c>
      <c r="H32" s="22">
        <v>4</v>
      </c>
      <c r="I32" s="1"/>
    </row>
    <row r="33" spans="1:9">
      <c r="A33" s="6" t="s">
        <v>103</v>
      </c>
      <c r="B33" s="6" t="s">
        <v>9</v>
      </c>
      <c r="C33" s="6" t="s">
        <v>9</v>
      </c>
      <c r="D33" s="5" t="s">
        <v>47</v>
      </c>
      <c r="E33" s="5" t="s">
        <v>10</v>
      </c>
      <c r="F33" s="16">
        <v>37.76</v>
      </c>
      <c r="G33" s="16">
        <f t="shared" si="1"/>
        <v>0</v>
      </c>
      <c r="H33" s="13">
        <v>0</v>
      </c>
      <c r="I33" s="1"/>
    </row>
    <row r="34" spans="1:9" ht="17.25" customHeight="1">
      <c r="A34" s="6" t="s">
        <v>103</v>
      </c>
      <c r="B34" s="5" t="s">
        <v>9</v>
      </c>
      <c r="C34" s="5" t="s">
        <v>9</v>
      </c>
      <c r="D34" s="7" t="s">
        <v>60</v>
      </c>
      <c r="E34" s="8" t="s">
        <v>39</v>
      </c>
      <c r="F34" s="14">
        <v>36</v>
      </c>
      <c r="G34" s="15">
        <f t="shared" si="1"/>
        <v>0</v>
      </c>
      <c r="H34" s="24">
        <v>0</v>
      </c>
      <c r="I34" s="1"/>
    </row>
    <row r="35" spans="1:9">
      <c r="A35" s="6" t="s">
        <v>103</v>
      </c>
      <c r="B35" s="5" t="s">
        <v>9</v>
      </c>
      <c r="C35" s="5" t="s">
        <v>9</v>
      </c>
      <c r="D35" s="7" t="s">
        <v>61</v>
      </c>
      <c r="E35" s="8" t="s">
        <v>36</v>
      </c>
      <c r="F35" s="14">
        <v>70</v>
      </c>
      <c r="G35" s="15">
        <f t="shared" si="1"/>
        <v>0</v>
      </c>
      <c r="H35" s="24">
        <v>0</v>
      </c>
      <c r="I35" s="1"/>
    </row>
    <row r="36" spans="1:9">
      <c r="A36" s="6" t="s">
        <v>103</v>
      </c>
      <c r="B36" s="11" t="s">
        <v>9</v>
      </c>
      <c r="C36" s="11" t="s">
        <v>9</v>
      </c>
      <c r="D36" s="7" t="s">
        <v>59</v>
      </c>
      <c r="E36" s="8" t="s">
        <v>34</v>
      </c>
      <c r="F36" s="14">
        <v>17</v>
      </c>
      <c r="G36" s="15">
        <f t="shared" si="1"/>
        <v>0</v>
      </c>
      <c r="H36" s="24">
        <v>0</v>
      </c>
      <c r="I36" s="1"/>
    </row>
    <row r="37" spans="1:9">
      <c r="A37" s="6" t="s">
        <v>103</v>
      </c>
      <c r="B37" s="6" t="s">
        <v>9</v>
      </c>
      <c r="C37" s="6" t="s">
        <v>9</v>
      </c>
      <c r="D37" s="7" t="s">
        <v>58</v>
      </c>
      <c r="E37" s="8" t="s">
        <v>18</v>
      </c>
      <c r="F37" s="14">
        <v>135.69999999999999</v>
      </c>
      <c r="G37" s="15">
        <f t="shared" si="1"/>
        <v>407.09999999999997</v>
      </c>
      <c r="H37" s="22">
        <v>3</v>
      </c>
      <c r="I37" s="1"/>
    </row>
    <row r="38" spans="1:9">
      <c r="A38" s="6" t="s">
        <v>103</v>
      </c>
      <c r="B38" s="5" t="s">
        <v>9</v>
      </c>
      <c r="C38" s="5" t="s">
        <v>9</v>
      </c>
      <c r="D38" s="5" t="s">
        <v>91</v>
      </c>
      <c r="E38" s="5" t="s">
        <v>18</v>
      </c>
      <c r="F38" s="13">
        <v>325</v>
      </c>
      <c r="G38" s="13">
        <f t="shared" si="1"/>
        <v>325</v>
      </c>
      <c r="H38" s="13">
        <v>1</v>
      </c>
      <c r="I38" s="1"/>
    </row>
    <row r="39" spans="1:9">
      <c r="A39" s="6" t="s">
        <v>103</v>
      </c>
      <c r="B39" s="5" t="s">
        <v>9</v>
      </c>
      <c r="C39" s="5" t="s">
        <v>9</v>
      </c>
      <c r="D39" s="7" t="s">
        <v>46</v>
      </c>
      <c r="E39" s="8" t="s">
        <v>57</v>
      </c>
      <c r="F39" s="14">
        <v>909</v>
      </c>
      <c r="G39" s="15">
        <v>909</v>
      </c>
      <c r="H39" s="26">
        <v>1</v>
      </c>
      <c r="I39" s="1"/>
    </row>
    <row r="40" spans="1:9">
      <c r="A40" s="6" t="s">
        <v>103</v>
      </c>
      <c r="B40" s="5" t="s">
        <v>9</v>
      </c>
      <c r="C40" s="5" t="s">
        <v>9</v>
      </c>
      <c r="D40" s="7" t="s">
        <v>33</v>
      </c>
      <c r="E40" s="8" t="s">
        <v>10</v>
      </c>
      <c r="F40" s="15">
        <v>17</v>
      </c>
      <c r="G40" s="15">
        <f>H40*F40</f>
        <v>1700</v>
      </c>
      <c r="H40" s="22">
        <v>100</v>
      </c>
      <c r="I40" s="1"/>
    </row>
    <row r="41" spans="1:9">
      <c r="A41" s="6" t="s">
        <v>103</v>
      </c>
      <c r="B41" s="5" t="s">
        <v>9</v>
      </c>
      <c r="C41" s="5" t="s">
        <v>9</v>
      </c>
      <c r="D41" s="7" t="s">
        <v>63</v>
      </c>
      <c r="E41" s="8" t="s">
        <v>20</v>
      </c>
      <c r="F41" s="14">
        <v>109</v>
      </c>
      <c r="G41" s="15">
        <f>H41*F41</f>
        <v>1962</v>
      </c>
      <c r="H41" s="26">
        <v>18</v>
      </c>
      <c r="I41" s="1"/>
    </row>
    <row r="42" spans="1:9">
      <c r="A42" s="6" t="s">
        <v>103</v>
      </c>
      <c r="B42" s="5" t="s">
        <v>9</v>
      </c>
      <c r="C42" s="5" t="s">
        <v>9</v>
      </c>
      <c r="D42" s="5" t="s">
        <v>77</v>
      </c>
      <c r="E42" s="5" t="s">
        <v>20</v>
      </c>
      <c r="F42" s="16">
        <v>23</v>
      </c>
      <c r="G42" s="16">
        <f>H42*F42</f>
        <v>460</v>
      </c>
      <c r="H42" s="13">
        <v>20</v>
      </c>
      <c r="I42" s="1"/>
    </row>
    <row r="43" spans="1:9">
      <c r="A43" s="6" t="s">
        <v>103</v>
      </c>
      <c r="B43" s="5" t="s">
        <v>9</v>
      </c>
      <c r="C43" s="5" t="s">
        <v>9</v>
      </c>
      <c r="D43" s="5" t="s">
        <v>93</v>
      </c>
      <c r="E43" s="5" t="s">
        <v>11</v>
      </c>
      <c r="F43" s="16">
        <v>1015</v>
      </c>
      <c r="G43" s="16">
        <f>H43*F43</f>
        <v>7105</v>
      </c>
      <c r="H43" s="13">
        <v>7</v>
      </c>
      <c r="I43" s="1"/>
    </row>
    <row r="44" spans="1:9">
      <c r="A44" s="6" t="s">
        <v>103</v>
      </c>
      <c r="B44" s="5" t="s">
        <v>9</v>
      </c>
      <c r="C44" s="5" t="s">
        <v>9</v>
      </c>
      <c r="D44" s="5" t="s">
        <v>70</v>
      </c>
      <c r="E44" s="5" t="s">
        <v>36</v>
      </c>
      <c r="F44" s="16">
        <v>255</v>
      </c>
      <c r="G44" s="16">
        <v>255</v>
      </c>
      <c r="H44" s="13">
        <v>1</v>
      </c>
      <c r="I44" s="1"/>
    </row>
    <row r="45" spans="1:9">
      <c r="A45" s="6" t="s">
        <v>103</v>
      </c>
      <c r="B45" s="5" t="s">
        <v>9</v>
      </c>
      <c r="C45" s="5" t="s">
        <v>9</v>
      </c>
      <c r="D45" s="6" t="s">
        <v>88</v>
      </c>
      <c r="E45" s="5" t="s">
        <v>20</v>
      </c>
      <c r="F45" s="16">
        <v>0.94</v>
      </c>
      <c r="G45" s="16">
        <f>H45*F45</f>
        <v>940</v>
      </c>
      <c r="H45" s="27">
        <v>1000</v>
      </c>
      <c r="I45" s="1"/>
    </row>
    <row r="46" spans="1:9">
      <c r="A46" s="6" t="s">
        <v>103</v>
      </c>
      <c r="B46" s="5" t="s">
        <v>9</v>
      </c>
      <c r="C46" s="5" t="s">
        <v>9</v>
      </c>
      <c r="D46" s="6" t="s">
        <v>87</v>
      </c>
      <c r="E46" s="6" t="s">
        <v>20</v>
      </c>
      <c r="F46" s="16">
        <v>2.2999999999999998</v>
      </c>
      <c r="G46" s="16">
        <f>H46*F46</f>
        <v>2300</v>
      </c>
      <c r="H46" s="27">
        <v>1000</v>
      </c>
      <c r="I46" s="1"/>
    </row>
    <row r="47" spans="1:9" ht="17.25" customHeight="1">
      <c r="A47" s="6" t="s">
        <v>103</v>
      </c>
      <c r="B47" s="5" t="s">
        <v>9</v>
      </c>
      <c r="C47" s="5" t="s">
        <v>9</v>
      </c>
      <c r="D47" s="11" t="s">
        <v>53</v>
      </c>
      <c r="E47" s="11" t="s">
        <v>34</v>
      </c>
      <c r="F47" s="16">
        <v>97</v>
      </c>
      <c r="G47" s="16">
        <f>H47*F47</f>
        <v>0</v>
      </c>
      <c r="H47" s="13">
        <v>0</v>
      </c>
      <c r="I47" s="1"/>
    </row>
    <row r="48" spans="1:9">
      <c r="A48" s="6" t="s">
        <v>103</v>
      </c>
      <c r="B48" s="5" t="s">
        <v>9</v>
      </c>
      <c r="C48" s="5" t="s">
        <v>9</v>
      </c>
      <c r="D48" s="7" t="s">
        <v>44</v>
      </c>
      <c r="E48" s="8" t="s">
        <v>83</v>
      </c>
      <c r="F48" s="14">
        <v>867.3</v>
      </c>
      <c r="G48" s="15">
        <f>H48*F48</f>
        <v>1734.6</v>
      </c>
      <c r="H48" s="26">
        <v>2</v>
      </c>
      <c r="I48" s="1"/>
    </row>
    <row r="49" spans="1:9">
      <c r="A49" s="6" t="s">
        <v>103</v>
      </c>
      <c r="B49" s="6" t="s">
        <v>9</v>
      </c>
      <c r="C49" s="6" t="s">
        <v>9</v>
      </c>
      <c r="D49" s="5" t="s">
        <v>15</v>
      </c>
      <c r="E49" s="5" t="s">
        <v>11</v>
      </c>
      <c r="F49" s="16">
        <v>31.98</v>
      </c>
      <c r="G49" s="16">
        <f>H49*F49</f>
        <v>319.8</v>
      </c>
      <c r="H49" s="13">
        <v>10</v>
      </c>
      <c r="I49" s="1"/>
    </row>
    <row r="50" spans="1:9">
      <c r="A50" s="6" t="s">
        <v>103</v>
      </c>
      <c r="B50" s="6" t="s">
        <v>9</v>
      </c>
      <c r="C50" s="6" t="s">
        <v>9</v>
      </c>
      <c r="D50" s="5" t="s">
        <v>54</v>
      </c>
      <c r="E50" s="5" t="s">
        <v>20</v>
      </c>
      <c r="F50" s="16">
        <v>236</v>
      </c>
      <c r="G50" s="16">
        <f>F50*H50</f>
        <v>0</v>
      </c>
      <c r="H50" s="13">
        <v>0</v>
      </c>
      <c r="I50" s="1"/>
    </row>
    <row r="51" spans="1:9">
      <c r="A51" s="6" t="s">
        <v>103</v>
      </c>
      <c r="B51" s="5" t="s">
        <v>9</v>
      </c>
      <c r="C51" s="5" t="s">
        <v>9</v>
      </c>
      <c r="D51" s="5" t="s">
        <v>84</v>
      </c>
      <c r="E51" s="5" t="s">
        <v>83</v>
      </c>
      <c r="F51" s="16">
        <v>407.1</v>
      </c>
      <c r="G51" s="16">
        <f t="shared" ref="G51:G78" si="2">H51*F51</f>
        <v>407.1</v>
      </c>
      <c r="H51" s="13">
        <v>1</v>
      </c>
      <c r="I51" s="1"/>
    </row>
    <row r="52" spans="1:9">
      <c r="A52" s="6" t="s">
        <v>103</v>
      </c>
      <c r="B52" s="5" t="s">
        <v>9</v>
      </c>
      <c r="C52" s="5" t="s">
        <v>9</v>
      </c>
      <c r="D52" s="6" t="s">
        <v>82</v>
      </c>
      <c r="E52" s="6" t="s">
        <v>18</v>
      </c>
      <c r="F52" s="16">
        <v>118</v>
      </c>
      <c r="G52" s="16">
        <f t="shared" si="2"/>
        <v>1180</v>
      </c>
      <c r="H52" s="13">
        <v>10</v>
      </c>
      <c r="I52" s="1"/>
    </row>
    <row r="53" spans="1:9" ht="20.25" customHeight="1">
      <c r="A53" s="6" t="s">
        <v>103</v>
      </c>
      <c r="B53" s="5" t="s">
        <v>9</v>
      </c>
      <c r="C53" s="5" t="s">
        <v>9</v>
      </c>
      <c r="D53" s="5" t="s">
        <v>74</v>
      </c>
      <c r="E53" s="5" t="s">
        <v>40</v>
      </c>
      <c r="F53" s="16">
        <v>6</v>
      </c>
      <c r="G53" s="16">
        <f t="shared" si="2"/>
        <v>600</v>
      </c>
      <c r="H53" s="13">
        <v>100</v>
      </c>
      <c r="I53" s="1"/>
    </row>
    <row r="54" spans="1:9" ht="21.75" customHeight="1">
      <c r="A54" s="6" t="s">
        <v>103</v>
      </c>
      <c r="B54" s="6" t="s">
        <v>9</v>
      </c>
      <c r="C54" s="6" t="s">
        <v>9</v>
      </c>
      <c r="D54" s="12" t="s">
        <v>100</v>
      </c>
      <c r="E54" s="8" t="s">
        <v>10</v>
      </c>
      <c r="F54" s="14">
        <v>32.200000000000003</v>
      </c>
      <c r="G54" s="15">
        <f t="shared" si="2"/>
        <v>16100.000000000002</v>
      </c>
      <c r="H54" s="24">
        <v>500</v>
      </c>
      <c r="I54" s="1"/>
    </row>
    <row r="55" spans="1:9">
      <c r="A55" s="6" t="s">
        <v>103</v>
      </c>
      <c r="B55" s="6" t="s">
        <v>9</v>
      </c>
      <c r="C55" s="6" t="s">
        <v>9</v>
      </c>
      <c r="D55" s="12" t="s">
        <v>101</v>
      </c>
      <c r="E55" s="8" t="s">
        <v>10</v>
      </c>
      <c r="F55" s="14">
        <v>58</v>
      </c>
      <c r="G55" s="15">
        <f t="shared" si="2"/>
        <v>29000</v>
      </c>
      <c r="H55" s="24">
        <v>500</v>
      </c>
      <c r="I55" s="1"/>
    </row>
    <row r="56" spans="1:9">
      <c r="A56" s="6" t="s">
        <v>103</v>
      </c>
      <c r="B56" s="5" t="s">
        <v>9</v>
      </c>
      <c r="C56" s="5" t="s">
        <v>9</v>
      </c>
      <c r="D56" s="5" t="s">
        <v>55</v>
      </c>
      <c r="E56" s="5" t="s">
        <v>19</v>
      </c>
      <c r="F56" s="13"/>
      <c r="G56" s="13">
        <f t="shared" si="2"/>
        <v>0</v>
      </c>
      <c r="H56" s="13">
        <v>0</v>
      </c>
      <c r="I56" s="1"/>
    </row>
    <row r="57" spans="1:9">
      <c r="A57" s="6" t="s">
        <v>103</v>
      </c>
      <c r="B57" s="5" t="s">
        <v>9</v>
      </c>
      <c r="C57" s="5" t="s">
        <v>9</v>
      </c>
      <c r="D57" s="5" t="s">
        <v>66</v>
      </c>
      <c r="E57" s="5" t="s">
        <v>20</v>
      </c>
      <c r="F57" s="16">
        <v>34</v>
      </c>
      <c r="G57" s="16">
        <f t="shared" si="2"/>
        <v>510</v>
      </c>
      <c r="H57" s="13">
        <v>15</v>
      </c>
      <c r="I57" s="1"/>
    </row>
    <row r="58" spans="1:9">
      <c r="A58" s="6" t="s">
        <v>103</v>
      </c>
      <c r="B58" s="5" t="s">
        <v>9</v>
      </c>
      <c r="C58" s="5" t="s">
        <v>9</v>
      </c>
      <c r="D58" s="5" t="s">
        <v>27</v>
      </c>
      <c r="E58" s="5" t="s">
        <v>18</v>
      </c>
      <c r="F58" s="16">
        <v>1864.4</v>
      </c>
      <c r="G58" s="16">
        <f t="shared" si="2"/>
        <v>1864.4</v>
      </c>
      <c r="H58" s="13">
        <v>1</v>
      </c>
      <c r="I58" s="1"/>
    </row>
    <row r="59" spans="1:9">
      <c r="A59" s="6" t="s">
        <v>103</v>
      </c>
      <c r="B59" s="6" t="s">
        <v>9</v>
      </c>
      <c r="C59" s="6" t="s">
        <v>9</v>
      </c>
      <c r="D59" s="5" t="s">
        <v>30</v>
      </c>
      <c r="E59" s="5" t="s">
        <v>19</v>
      </c>
      <c r="F59" s="16">
        <v>200.6</v>
      </c>
      <c r="G59" s="16">
        <f t="shared" si="2"/>
        <v>601.79999999999995</v>
      </c>
      <c r="H59" s="13">
        <v>3</v>
      </c>
      <c r="I59" s="1"/>
    </row>
    <row r="60" spans="1:9">
      <c r="A60" s="6" t="s">
        <v>103</v>
      </c>
      <c r="B60" s="6" t="s">
        <v>9</v>
      </c>
      <c r="C60" s="6" t="s">
        <v>9</v>
      </c>
      <c r="D60" s="5" t="s">
        <v>65</v>
      </c>
      <c r="E60" s="5" t="s">
        <v>20</v>
      </c>
      <c r="F60" s="13">
        <v>12.02</v>
      </c>
      <c r="G60" s="13">
        <f t="shared" si="2"/>
        <v>456.76</v>
      </c>
      <c r="H60" s="13">
        <v>38</v>
      </c>
      <c r="I60" s="1"/>
    </row>
    <row r="61" spans="1:9">
      <c r="A61" s="6" t="s">
        <v>103</v>
      </c>
      <c r="B61" s="6" t="s">
        <v>9</v>
      </c>
      <c r="C61" s="6" t="s">
        <v>9</v>
      </c>
      <c r="D61" s="5" t="s">
        <v>64</v>
      </c>
      <c r="E61" s="5" t="s">
        <v>18</v>
      </c>
      <c r="F61" s="16">
        <v>247.8</v>
      </c>
      <c r="G61" s="16">
        <f t="shared" si="2"/>
        <v>6195</v>
      </c>
      <c r="H61" s="13">
        <v>25</v>
      </c>
      <c r="I61" s="1"/>
    </row>
    <row r="62" spans="1:9">
      <c r="A62" s="6" t="s">
        <v>103</v>
      </c>
      <c r="B62" s="6" t="s">
        <v>9</v>
      </c>
      <c r="C62" s="6" t="s">
        <v>9</v>
      </c>
      <c r="D62" s="5" t="s">
        <v>67</v>
      </c>
      <c r="E62" s="5" t="s">
        <v>42</v>
      </c>
      <c r="F62" s="16">
        <v>160</v>
      </c>
      <c r="G62" s="16">
        <f t="shared" si="2"/>
        <v>0</v>
      </c>
      <c r="H62" s="13">
        <v>0</v>
      </c>
      <c r="I62" s="1"/>
    </row>
    <row r="63" spans="1:9">
      <c r="A63" s="6" t="s">
        <v>103</v>
      </c>
      <c r="B63" s="6" t="s">
        <v>9</v>
      </c>
      <c r="C63" s="6" t="s">
        <v>9</v>
      </c>
      <c r="D63" s="5" t="s">
        <v>68</v>
      </c>
      <c r="E63" s="5" t="s">
        <v>42</v>
      </c>
      <c r="F63" s="16">
        <v>230.39</v>
      </c>
      <c r="G63" s="16">
        <f t="shared" si="2"/>
        <v>3455.85</v>
      </c>
      <c r="H63" s="13">
        <v>15</v>
      </c>
      <c r="I63" s="1"/>
    </row>
    <row r="64" spans="1:9">
      <c r="A64" s="6" t="s">
        <v>103</v>
      </c>
      <c r="B64" s="5" t="s">
        <v>9</v>
      </c>
      <c r="C64" s="5" t="s">
        <v>9</v>
      </c>
      <c r="D64" s="5" t="s">
        <v>22</v>
      </c>
      <c r="E64" s="5" t="s">
        <v>17</v>
      </c>
      <c r="F64" s="16">
        <v>956</v>
      </c>
      <c r="G64" s="16">
        <f t="shared" si="2"/>
        <v>33460</v>
      </c>
      <c r="H64" s="13">
        <v>35</v>
      </c>
      <c r="I64" s="1"/>
    </row>
    <row r="65" spans="1:9" ht="21.75" customHeight="1">
      <c r="A65" s="6" t="s">
        <v>103</v>
      </c>
      <c r="B65" s="6" t="s">
        <v>9</v>
      </c>
      <c r="C65" s="6" t="s">
        <v>9</v>
      </c>
      <c r="D65" s="5" t="s">
        <v>92</v>
      </c>
      <c r="E65" s="5" t="s">
        <v>11</v>
      </c>
      <c r="F65" s="16">
        <v>1750</v>
      </c>
      <c r="G65" s="16">
        <f t="shared" si="2"/>
        <v>1750</v>
      </c>
      <c r="H65" s="13">
        <v>1</v>
      </c>
      <c r="I65" s="1"/>
    </row>
    <row r="66" spans="1:9">
      <c r="A66" s="6" t="s">
        <v>103</v>
      </c>
      <c r="B66" s="5" t="s">
        <v>9</v>
      </c>
      <c r="C66" s="5" t="s">
        <v>9</v>
      </c>
      <c r="D66" s="12" t="s">
        <v>95</v>
      </c>
      <c r="E66" s="8" t="s">
        <v>96</v>
      </c>
      <c r="F66" s="14">
        <v>663.4</v>
      </c>
      <c r="G66" s="15">
        <f t="shared" si="2"/>
        <v>3980.3999999999996</v>
      </c>
      <c r="H66" s="24">
        <v>6</v>
      </c>
      <c r="I66" s="1"/>
    </row>
    <row r="67" spans="1:9">
      <c r="A67" s="6" t="s">
        <v>103</v>
      </c>
      <c r="B67" s="5" t="s">
        <v>9</v>
      </c>
      <c r="C67" s="5" t="s">
        <v>9</v>
      </c>
      <c r="D67" s="5" t="s">
        <v>23</v>
      </c>
      <c r="E67" s="5" t="s">
        <v>11</v>
      </c>
      <c r="F67" s="16">
        <v>6956.1</v>
      </c>
      <c r="G67" s="16">
        <f t="shared" si="2"/>
        <v>180858.6</v>
      </c>
      <c r="H67" s="13">
        <v>26</v>
      </c>
      <c r="I67" s="1"/>
    </row>
    <row r="68" spans="1:9">
      <c r="A68" s="6" t="s">
        <v>103</v>
      </c>
      <c r="B68" s="5" t="s">
        <v>9</v>
      </c>
      <c r="C68" s="5" t="s">
        <v>9</v>
      </c>
      <c r="D68" s="5" t="s">
        <v>80</v>
      </c>
      <c r="E68" s="5" t="s">
        <v>12</v>
      </c>
      <c r="F68" s="16">
        <v>132</v>
      </c>
      <c r="G68" s="16">
        <f t="shared" si="2"/>
        <v>2376</v>
      </c>
      <c r="H68" s="13">
        <v>18</v>
      </c>
      <c r="I68" s="1"/>
    </row>
    <row r="69" spans="1:9">
      <c r="A69" s="6" t="s">
        <v>103</v>
      </c>
      <c r="B69" s="6" t="s">
        <v>9</v>
      </c>
      <c r="C69" s="6" t="s">
        <v>9</v>
      </c>
      <c r="D69" s="5" t="s">
        <v>72</v>
      </c>
      <c r="E69" s="5" t="s">
        <v>73</v>
      </c>
      <c r="F69" s="16">
        <v>325</v>
      </c>
      <c r="G69" s="16">
        <f t="shared" si="2"/>
        <v>2600</v>
      </c>
      <c r="H69" s="13">
        <v>8</v>
      </c>
      <c r="I69" s="1"/>
    </row>
    <row r="70" spans="1:9">
      <c r="A70" s="6" t="s">
        <v>103</v>
      </c>
      <c r="B70" s="8" t="s">
        <v>9</v>
      </c>
      <c r="C70" s="9" t="s">
        <v>9</v>
      </c>
      <c r="D70" s="7" t="s">
        <v>49</v>
      </c>
      <c r="E70" s="8" t="s">
        <v>38</v>
      </c>
      <c r="F70" s="14">
        <v>118</v>
      </c>
      <c r="G70" s="15">
        <f t="shared" si="2"/>
        <v>118</v>
      </c>
      <c r="H70" s="24">
        <v>1</v>
      </c>
      <c r="I70" s="1"/>
    </row>
    <row r="71" spans="1:9">
      <c r="A71" s="6" t="s">
        <v>103</v>
      </c>
      <c r="B71" s="6" t="s">
        <v>9</v>
      </c>
      <c r="C71" s="6" t="s">
        <v>9</v>
      </c>
      <c r="D71" s="7" t="s">
        <v>41</v>
      </c>
      <c r="E71" s="8" t="s">
        <v>10</v>
      </c>
      <c r="F71" s="15">
        <v>15</v>
      </c>
      <c r="G71" s="15">
        <f t="shared" si="2"/>
        <v>0</v>
      </c>
      <c r="H71" s="22">
        <v>0</v>
      </c>
      <c r="I71" s="1"/>
    </row>
    <row r="72" spans="1:9">
      <c r="A72" s="6" t="s">
        <v>103</v>
      </c>
      <c r="B72" s="8" t="s">
        <v>9</v>
      </c>
      <c r="C72" s="9" t="s">
        <v>9</v>
      </c>
      <c r="D72" s="5" t="s">
        <v>52</v>
      </c>
      <c r="E72" s="5" t="s">
        <v>11</v>
      </c>
      <c r="F72" s="16">
        <v>3800</v>
      </c>
      <c r="G72" s="16">
        <f t="shared" si="2"/>
        <v>3800</v>
      </c>
      <c r="H72" s="13">
        <v>1</v>
      </c>
      <c r="I72" s="1"/>
    </row>
    <row r="73" spans="1:9">
      <c r="A73" s="6" t="s">
        <v>103</v>
      </c>
      <c r="B73" s="6" t="s">
        <v>9</v>
      </c>
      <c r="C73" s="6" t="s">
        <v>9</v>
      </c>
      <c r="D73" s="7" t="s">
        <v>56</v>
      </c>
      <c r="E73" s="8" t="s">
        <v>20</v>
      </c>
      <c r="F73" s="15">
        <v>10</v>
      </c>
      <c r="G73" s="15">
        <f t="shared" si="2"/>
        <v>30</v>
      </c>
      <c r="H73" s="22">
        <v>3</v>
      </c>
      <c r="I73" s="1"/>
    </row>
    <row r="74" spans="1:9">
      <c r="A74" s="6" t="s">
        <v>103</v>
      </c>
      <c r="B74" s="8" t="s">
        <v>9</v>
      </c>
      <c r="C74" s="9" t="s">
        <v>9</v>
      </c>
      <c r="D74" s="7" t="s">
        <v>62</v>
      </c>
      <c r="E74" s="8" t="s">
        <v>20</v>
      </c>
      <c r="F74" s="15">
        <v>5</v>
      </c>
      <c r="G74" s="15">
        <f t="shared" si="2"/>
        <v>40</v>
      </c>
      <c r="H74" s="22">
        <v>8</v>
      </c>
      <c r="I74" s="1"/>
    </row>
    <row r="75" spans="1:9">
      <c r="A75" s="6" t="s">
        <v>103</v>
      </c>
      <c r="B75" s="6" t="s">
        <v>9</v>
      </c>
      <c r="C75" s="6" t="s">
        <v>9</v>
      </c>
      <c r="D75" s="7" t="s">
        <v>29</v>
      </c>
      <c r="E75" s="8" t="s">
        <v>17</v>
      </c>
      <c r="F75" s="14">
        <v>795</v>
      </c>
      <c r="G75" s="15">
        <f t="shared" si="2"/>
        <v>7950</v>
      </c>
      <c r="H75" s="26">
        <v>10</v>
      </c>
      <c r="I75" s="1"/>
    </row>
    <row r="76" spans="1:9">
      <c r="A76" s="6" t="s">
        <v>103</v>
      </c>
      <c r="B76" s="8" t="s">
        <v>9</v>
      </c>
      <c r="C76" s="9" t="s">
        <v>9</v>
      </c>
      <c r="D76" s="5" t="s">
        <v>14</v>
      </c>
      <c r="E76" s="5" t="s">
        <v>11</v>
      </c>
      <c r="F76" s="16">
        <v>236</v>
      </c>
      <c r="G76" s="16">
        <f t="shared" si="2"/>
        <v>236</v>
      </c>
      <c r="H76" s="13">
        <v>1</v>
      </c>
      <c r="I76" s="1"/>
    </row>
    <row r="77" spans="1:9">
      <c r="A77" s="6" t="s">
        <v>103</v>
      </c>
      <c r="B77" s="5" t="s">
        <v>9</v>
      </c>
      <c r="C77" s="5" t="s">
        <v>9</v>
      </c>
      <c r="D77" s="5" t="s">
        <v>89</v>
      </c>
      <c r="E77" s="5" t="s">
        <v>11</v>
      </c>
      <c r="F77" s="16">
        <v>2212.5</v>
      </c>
      <c r="G77" s="16">
        <f t="shared" si="2"/>
        <v>11062.5</v>
      </c>
      <c r="H77" s="13">
        <v>5</v>
      </c>
      <c r="I77" s="1"/>
    </row>
    <row r="78" spans="1:9">
      <c r="A78" s="6" t="s">
        <v>103</v>
      </c>
      <c r="B78" s="5" t="s">
        <v>9</v>
      </c>
      <c r="C78" s="5" t="s">
        <v>9</v>
      </c>
      <c r="D78" s="5" t="s">
        <v>86</v>
      </c>
      <c r="E78" s="5" t="s">
        <v>83</v>
      </c>
      <c r="F78" s="16">
        <v>1781.8</v>
      </c>
      <c r="G78" s="16">
        <f t="shared" si="2"/>
        <v>1781.8</v>
      </c>
      <c r="H78" s="13">
        <v>1</v>
      </c>
    </row>
    <row r="79" spans="1:9">
      <c r="A79" s="6" t="s">
        <v>103</v>
      </c>
      <c r="B79" s="6" t="s">
        <v>9</v>
      </c>
      <c r="C79" s="6" t="s">
        <v>9</v>
      </c>
      <c r="D79" s="7" t="s">
        <v>50</v>
      </c>
      <c r="E79" s="8" t="s">
        <v>38</v>
      </c>
      <c r="F79" s="14">
        <v>200</v>
      </c>
      <c r="G79" s="15">
        <v>200</v>
      </c>
      <c r="H79" s="22">
        <v>1</v>
      </c>
    </row>
    <row r="80" spans="1:9">
      <c r="A80" s="6" t="s">
        <v>103</v>
      </c>
      <c r="B80" s="6" t="s">
        <v>9</v>
      </c>
      <c r="C80" s="6" t="s">
        <v>9</v>
      </c>
      <c r="D80" s="7" t="s">
        <v>81</v>
      </c>
      <c r="E80" s="8" t="s">
        <v>20</v>
      </c>
      <c r="F80" s="14">
        <v>66</v>
      </c>
      <c r="G80" s="15">
        <f>H80*F80</f>
        <v>0</v>
      </c>
      <c r="H80" s="22">
        <v>0</v>
      </c>
    </row>
    <row r="81" spans="1:9">
      <c r="A81" s="6" t="s">
        <v>103</v>
      </c>
      <c r="B81" s="6" t="s">
        <v>9</v>
      </c>
      <c r="C81" s="6" t="s">
        <v>9</v>
      </c>
      <c r="D81" s="7" t="s">
        <v>102</v>
      </c>
      <c r="E81" s="8" t="s">
        <v>20</v>
      </c>
      <c r="F81" s="14">
        <v>57</v>
      </c>
      <c r="G81" s="15">
        <f>H81*F81</f>
        <v>57</v>
      </c>
      <c r="H81" s="24">
        <v>1</v>
      </c>
    </row>
    <row r="82" spans="1:9">
      <c r="A82" s="6" t="s">
        <v>103</v>
      </c>
      <c r="B82" s="6" t="s">
        <v>9</v>
      </c>
      <c r="C82" s="6" t="s">
        <v>9</v>
      </c>
      <c r="D82" s="10" t="s">
        <v>78</v>
      </c>
      <c r="E82" s="5" t="s">
        <v>11</v>
      </c>
      <c r="F82" s="16">
        <v>1353</v>
      </c>
      <c r="G82" s="16">
        <f>H82*F82</f>
        <v>1353</v>
      </c>
      <c r="H82" s="13">
        <v>1</v>
      </c>
    </row>
    <row r="83" spans="1:9">
      <c r="A83" s="6" t="s">
        <v>103</v>
      </c>
      <c r="B83" s="6" t="s">
        <v>9</v>
      </c>
      <c r="C83" s="6" t="s">
        <v>9</v>
      </c>
      <c r="D83" s="5" t="s">
        <v>28</v>
      </c>
      <c r="E83" s="5" t="s">
        <v>21</v>
      </c>
      <c r="F83" s="16">
        <v>2600</v>
      </c>
      <c r="G83" s="16">
        <f>H83*F83</f>
        <v>10400</v>
      </c>
      <c r="H83" s="13">
        <v>4</v>
      </c>
      <c r="I83" s="1"/>
    </row>
    <row r="84" spans="1:9">
      <c r="A84" s="6" t="s">
        <v>103</v>
      </c>
      <c r="B84" s="5" t="s">
        <v>9</v>
      </c>
      <c r="C84" s="5" t="s">
        <v>9</v>
      </c>
      <c r="D84" s="5" t="s">
        <v>45</v>
      </c>
      <c r="E84" s="5" t="s">
        <v>19</v>
      </c>
      <c r="F84" s="13"/>
      <c r="G84" s="13">
        <f>H84*F84</f>
        <v>0</v>
      </c>
      <c r="H84" s="13">
        <v>0</v>
      </c>
      <c r="I84" s="1"/>
    </row>
    <row r="85" spans="1:9">
      <c r="A85" s="6"/>
      <c r="G85" s="21">
        <f>SUM(G13:G84)</f>
        <v>468793.56</v>
      </c>
      <c r="I85" s="1"/>
    </row>
    <row r="86" spans="1:9">
      <c r="I86" s="1"/>
    </row>
    <row r="87" spans="1:9">
      <c r="I87" s="1"/>
    </row>
    <row r="88" spans="1:9">
      <c r="I88" s="1"/>
    </row>
    <row r="89" spans="1:9">
      <c r="I89" s="1"/>
    </row>
    <row r="90" spans="1:9">
      <c r="I90" s="1"/>
    </row>
    <row r="91" spans="1:9">
      <c r="I91" s="1"/>
    </row>
    <row r="92" spans="1:9">
      <c r="I92" s="1"/>
    </row>
    <row r="93" spans="1:9">
      <c r="I93" s="1"/>
    </row>
    <row r="94" spans="1:9">
      <c r="I94" s="1"/>
    </row>
    <row r="95" spans="1:9" ht="17.25" customHeight="1">
      <c r="I95" s="1"/>
    </row>
    <row r="96" spans="1:9" ht="21.75" customHeight="1">
      <c r="I96" s="1"/>
    </row>
    <row r="97" spans="9:9">
      <c r="I97" s="1"/>
    </row>
    <row r="98" spans="9:9">
      <c r="I98" s="1"/>
    </row>
    <row r="99" spans="9:9">
      <c r="I99" s="1"/>
    </row>
    <row r="100" spans="9:9">
      <c r="I100" s="1"/>
    </row>
    <row r="101" spans="9:9">
      <c r="I101" s="1"/>
    </row>
    <row r="102" spans="9:9">
      <c r="I102" s="1"/>
    </row>
  </sheetData>
  <sortState ref="D14:H86">
    <sortCondition ref="D13"/>
  </sortState>
  <mergeCells count="4">
    <mergeCell ref="B7:I7"/>
    <mergeCell ref="B9:I9"/>
    <mergeCell ref="B10:I10"/>
    <mergeCell ref="A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santo.delacruz</dc:creator>
  <cp:lastModifiedBy>Cristina Taveras</cp:lastModifiedBy>
  <cp:lastPrinted>2016-09-28T13:29:58Z</cp:lastPrinted>
  <dcterms:created xsi:type="dcterms:W3CDTF">2016-07-20T15:36:44Z</dcterms:created>
  <dcterms:modified xsi:type="dcterms:W3CDTF">2016-10-03T20:25:11Z</dcterms:modified>
</cp:coreProperties>
</file>