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opticgobdo-my.sharepoint.com/personal/dashiel_aristy_ogtic_gob_do/Documents/Escritorio/"/>
    </mc:Choice>
  </mc:AlternateContent>
  <xr:revisionPtr revIDLastSave="0" documentId="8_{01AACD28-2F92-40C7-9C4D-39D933B3D3E2}" xr6:coauthVersionLast="47" xr6:coauthVersionMax="47" xr10:uidLastSave="{00000000-0000-0000-0000-000000000000}"/>
  <bookViews>
    <workbookView xWindow="-120" yWindow="-120" windowWidth="20730" windowHeight="11160" firstSheet="3" activeTab="3" xr2:uid="{9436891F-A070-490A-8F9A-D132B6B6002D}"/>
  </bookViews>
  <sheets>
    <sheet name="TRIMESTRE I" sheetId="3" r:id="rId1"/>
    <sheet name="TRIMESTRE II" sheetId="4" r:id="rId2"/>
    <sheet name="TRIMESTRE III" sheetId="5" r:id="rId3"/>
    <sheet name="TRIMESTRE IV" sheetId="1" r:id="rId4"/>
    <sheet name="Sheet2" sheetId="2" state="hidden" r:id="rId5"/>
  </sheets>
  <definedNames>
    <definedName name="_xlnm._FilterDatabase" localSheetId="0" hidden="1">'TRIMESTRE I'!$B$7:$J$13</definedName>
    <definedName name="_xlnm._FilterDatabase" localSheetId="1" hidden="1">'TRIMESTRE II'!$B$7:$J$14</definedName>
    <definedName name="_xlnm._FilterDatabase" localSheetId="2" hidden="1">'TRIMESTRE III'!$B$7:$J$13</definedName>
    <definedName name="_xlnm._FilterDatabase" localSheetId="3" hidden="1">'TRIMESTRE IV'!$B$7:$J$14</definedName>
    <definedName name="_xlnm.Print_Area" localSheetId="0">'TRIMESTRE I'!$A$2:$P$105</definedName>
    <definedName name="_xlnm.Print_Area" localSheetId="1">'TRIMESTRE II'!$A$2:$P$133</definedName>
    <definedName name="_xlnm.Print_Area" localSheetId="2">'TRIMESTRE III'!$A$2:$P$122</definedName>
    <definedName name="_xlnm.Print_Area" localSheetId="3">'TRIMESTRE IV'!$A$2:$P$136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2" i="1" l="1"/>
  <c r="I98" i="1" l="1"/>
  <c r="I17" i="1"/>
  <c r="I53" i="1"/>
  <c r="I52" i="1"/>
  <c r="I61" i="1"/>
  <c r="I13" i="1"/>
  <c r="I114" i="1"/>
  <c r="I109" i="1"/>
  <c r="I94" i="1"/>
  <c r="I83" i="1"/>
  <c r="I77" i="1"/>
  <c r="I69" i="1"/>
  <c r="I60" i="1"/>
  <c r="I59" i="1"/>
  <c r="I58" i="1"/>
  <c r="I57" i="1"/>
  <c r="I24" i="1"/>
  <c r="I23" i="1"/>
  <c r="N105" i="5" l="1"/>
  <c r="I105" i="5"/>
  <c r="I104" i="5"/>
  <c r="I103" i="5"/>
  <c r="I102" i="5"/>
  <c r="I101" i="5"/>
  <c r="I97" i="5"/>
  <c r="I96" i="5"/>
  <c r="I95" i="5"/>
  <c r="I94" i="5"/>
  <c r="I93" i="5"/>
  <c r="I92" i="5"/>
  <c r="I86" i="5"/>
  <c r="I85" i="5"/>
  <c r="I81" i="5"/>
  <c r="I80" i="5"/>
  <c r="I79" i="5"/>
  <c r="I75" i="5"/>
  <c r="I74" i="5"/>
  <c r="I73" i="5"/>
  <c r="I69" i="5"/>
  <c r="I68" i="5"/>
  <c r="I67" i="5"/>
  <c r="I66" i="5"/>
  <c r="I65" i="5"/>
  <c r="I61" i="5"/>
  <c r="I60" i="5"/>
  <c r="I59" i="5"/>
  <c r="I58" i="5"/>
  <c r="I54" i="5"/>
  <c r="I51" i="5"/>
  <c r="I50" i="5"/>
  <c r="I46" i="5"/>
  <c r="I45" i="5"/>
  <c r="I44" i="5"/>
  <c r="I43" i="5"/>
  <c r="I42" i="5"/>
  <c r="I38" i="5"/>
  <c r="I37" i="5"/>
  <c r="I36" i="5"/>
  <c r="I35" i="5"/>
  <c r="I34" i="5"/>
  <c r="I30" i="5"/>
  <c r="I29" i="5"/>
  <c r="I25" i="5"/>
  <c r="I24" i="5"/>
  <c r="I20" i="5"/>
  <c r="I19" i="5"/>
  <c r="I18" i="5"/>
  <c r="I13" i="5"/>
  <c r="I12" i="5"/>
  <c r="I10" i="5"/>
  <c r="I9" i="5"/>
  <c r="O4" i="5"/>
  <c r="I66" i="1"/>
  <c r="I65" i="1"/>
  <c r="I56" i="1"/>
  <c r="I99" i="1"/>
  <c r="I25" i="1"/>
  <c r="N114" i="4" l="1"/>
  <c r="I114" i="4"/>
  <c r="I113" i="4"/>
  <c r="I111" i="4"/>
  <c r="I110" i="4"/>
  <c r="I109" i="4"/>
  <c r="I108" i="4"/>
  <c r="I107" i="4"/>
  <c r="I106" i="4"/>
  <c r="I101" i="4"/>
  <c r="I100" i="4"/>
  <c r="I99" i="4"/>
  <c r="I98" i="4"/>
  <c r="I97" i="4"/>
  <c r="I93" i="4"/>
  <c r="I92" i="4"/>
  <c r="I91" i="4"/>
  <c r="I90" i="4"/>
  <c r="I89" i="4"/>
  <c r="I88" i="4"/>
  <c r="I87" i="4"/>
  <c r="I86" i="4"/>
  <c r="I82" i="4"/>
  <c r="I81" i="4"/>
  <c r="I80" i="4"/>
  <c r="I76" i="4"/>
  <c r="I75" i="4"/>
  <c r="I74" i="4"/>
  <c r="I70" i="4"/>
  <c r="I69" i="4"/>
  <c r="I68" i="4"/>
  <c r="I67" i="4"/>
  <c r="I66" i="4"/>
  <c r="I62" i="4"/>
  <c r="I61" i="4"/>
  <c r="I60" i="4"/>
  <c r="I56" i="4"/>
  <c r="I55" i="4"/>
  <c r="I54" i="4"/>
  <c r="I53" i="4"/>
  <c r="I52" i="4"/>
  <c r="I49" i="4"/>
  <c r="I48" i="4"/>
  <c r="I44" i="4"/>
  <c r="I43" i="4"/>
  <c r="I42" i="4"/>
  <c r="I41" i="4"/>
  <c r="I40" i="4"/>
  <c r="I36" i="4"/>
  <c r="I35" i="4"/>
  <c r="I34" i="4"/>
  <c r="I33" i="4"/>
  <c r="I32" i="4"/>
  <c r="I28" i="4"/>
  <c r="I27" i="4"/>
  <c r="I23" i="4"/>
  <c r="I18" i="4"/>
  <c r="I17" i="4"/>
  <c r="I14" i="4"/>
  <c r="I13" i="4"/>
  <c r="I12" i="4"/>
  <c r="I10" i="4"/>
  <c r="I9" i="4"/>
  <c r="O4" i="4"/>
  <c r="I51" i="1"/>
  <c r="I67" i="1"/>
  <c r="I68" i="1"/>
  <c r="I113" i="1"/>
  <c r="I110" i="1"/>
  <c r="I106" i="1"/>
  <c r="I90" i="1"/>
  <c r="I43" i="1"/>
  <c r="I46" i="1"/>
  <c r="I45" i="1"/>
  <c r="I102" i="1"/>
  <c r="I101" i="1"/>
  <c r="I50" i="1"/>
  <c r="I37" i="1"/>
  <c r="I36" i="1"/>
  <c r="I30" i="1"/>
  <c r="I14" i="1" l="1"/>
  <c r="I9" i="1"/>
  <c r="I88" i="3"/>
  <c r="I86" i="3"/>
  <c r="I85" i="3"/>
  <c r="N84" i="3"/>
  <c r="I84" i="3"/>
  <c r="I83" i="3"/>
  <c r="I77" i="3"/>
  <c r="I76" i="3"/>
  <c r="I72" i="3"/>
  <c r="I71" i="3"/>
  <c r="I70" i="3"/>
  <c r="I64" i="3"/>
  <c r="I63" i="3"/>
  <c r="I62" i="3"/>
  <c r="I61" i="3"/>
  <c r="I57" i="3"/>
  <c r="I56" i="3"/>
  <c r="I55" i="3"/>
  <c r="I51" i="3"/>
  <c r="I50" i="3"/>
  <c r="I49" i="3"/>
  <c r="I48" i="3"/>
  <c r="I47" i="3"/>
  <c r="I46" i="3"/>
  <c r="I42" i="3"/>
  <c r="I38" i="3"/>
  <c r="I34" i="3"/>
  <c r="I33" i="3"/>
  <c r="I29" i="3"/>
  <c r="I28" i="3"/>
  <c r="I27" i="3"/>
  <c r="I26" i="3"/>
  <c r="I18" i="3"/>
  <c r="I17" i="3"/>
  <c r="I12" i="3"/>
  <c r="I9" i="3"/>
  <c r="O4" i="3"/>
  <c r="I35" i="1"/>
  <c r="O4" i="1" l="1"/>
  <c r="N119" i="1"/>
  <c r="I38" i="1"/>
  <c r="I34" i="1"/>
  <c r="I76" i="1"/>
  <c r="I75" i="1"/>
  <c r="I74" i="1"/>
  <c r="I100" i="1" l="1"/>
  <c r="I85" i="1" l="1"/>
  <c r="I84" i="1"/>
  <c r="I82" i="1"/>
  <c r="I78" i="1" l="1"/>
  <c r="I73" i="1"/>
  <c r="I44" i="1" l="1"/>
  <c r="I42" i="1"/>
</calcChain>
</file>

<file path=xl/sharedStrings.xml><?xml version="1.0" encoding="utf-8"?>
<sst xmlns="http://schemas.openxmlformats.org/spreadsheetml/2006/main" count="1439" uniqueCount="322">
  <si>
    <t>Matriz de Monitoreo del Plan Operativo Anual
  Oficina Gubernamental de Tecnologías de la Informacion y Comunicación 
Dirección de Planificación y Desarrollo 
Trimestre Enero-Marzo 2024</t>
  </si>
  <si>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</si>
  <si>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</si>
  <si>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</si>
  <si>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</si>
  <si>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</si>
  <si>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</si>
  <si>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</si>
  <si>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</si>
  <si>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</si>
  <si>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</si>
  <si>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</si>
  <si>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</si>
  <si>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</si>
  <si>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</si>
  <si>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</si>
  <si>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</si>
  <si>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</si>
  <si>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</si>
  <si>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</si>
  <si>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</si>
  <si>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</si>
  <si>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 er. Trim</t>
  </si>
  <si>
    <t>DETENIDO</t>
  </si>
  <si>
    <t> </t>
  </si>
  <si>
    <r>
      <t xml:space="preserve">Producto 2: Tramitación de solicitudes presupuestarias 
</t>
    </r>
    <r>
      <rPr>
        <sz val="15"/>
        <color theme="1"/>
        <rFont val="Poppins regular"/>
      </rPr>
      <t>Modificaciones presupuestarias, cuotas de compromiso, certificaciones de fondos presupuestarios, libramientos de pago elaborados.</t>
    </r>
  </si>
  <si>
    <t>Reporte de solicitudes y respuesta a las mismas de pagos pendientes por realizar, libramientos de pago elaborados  / Certificaciones de fondos presupuestarios solicitadas y elaborados</t>
  </si>
  <si>
    <t>Unidad</t>
  </si>
  <si>
    <r>
      <rPr>
        <b/>
        <sz val="15"/>
        <color theme="1"/>
        <rFont val="Poppins"/>
      </rPr>
      <t xml:space="preserve">Producto 3: Conciliación de Cuentas Bancarias Institucionales
</t>
    </r>
    <r>
      <rPr>
        <sz val="15"/>
        <color theme="1"/>
        <rFont val="Poppins"/>
      </rPr>
      <t xml:space="preserve">Revisiones realizadas para comparar los balances de las cuentas bancarias presentadas por el banco y lo registrado en el libro de Banco. </t>
    </r>
  </si>
  <si>
    <t>Conciliaciones realizadas</t>
  </si>
  <si>
    <r>
      <t xml:space="preserve">Producto 4: Gestión de abastecimiento de insumos operacionales a las áreas de la institución
</t>
    </r>
    <r>
      <rPr>
        <sz val="15"/>
        <color theme="1"/>
        <rFont val="Poppins"/>
      </rPr>
      <t xml:space="preserve">Garantizar que todas las áreas tengan los insumos necesarios para desarrollar la operatividad diaria. </t>
    </r>
  </si>
  <si>
    <t>Formularios-Requisición de Solicitud  / Formulario de Salida</t>
  </si>
  <si>
    <r>
      <t xml:space="preserve">Producto 5:  Mantenimiento de Infraestructura Física 
</t>
    </r>
    <r>
      <rPr>
        <sz val="15"/>
        <color theme="1"/>
        <rFont val="Poppins"/>
      </rPr>
      <t>Mantener las infraestructura en optimas condiciones para garantizar un ambiente laboral agradable y  para un desarrollo óptimos de las funciones de cada colaborador.</t>
    </r>
  </si>
  <si>
    <t>Reporte de revisiones periódicas de la infraestructura física  / Informe con la reportando la necesidad identificada</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</si>
  <si>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</si>
  <si>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Solicitudes realizadas  / Reporte de respuesta a las solicitudes</t>
  </si>
  <si>
    <t>DIRECCIÓN DE ATENCIÓN CIUDADANA</t>
  </si>
  <si>
    <t xml:space="preserve">META PROYECTADA 
TRIMESTRE  </t>
  </si>
  <si>
    <t>META REPORTADA  DEL TRIMESTRE</t>
  </si>
  <si>
    <r>
      <rPr>
        <b/>
        <sz val="15"/>
        <color theme="1"/>
        <rFont val="Poppins"/>
      </rPr>
      <t xml:space="preserve">Producto 1: Monitoreo de desempeño de los canales de atención ciudadana   </t>
    </r>
    <r>
      <rPr>
        <sz val="15"/>
        <color theme="1"/>
        <rFont val="Poppins"/>
      </rPr>
      <t xml:space="preserve">     
Dar seguimiento trimestral de los resultados de las métricas que permiten comparar los resultados individuales en las operaciones de los representantes de atención ciudadana en el Centro de Contacto Gubernamental de la Dirección de Atención Ciudadana de la OGTIC.                                                                                                              </t>
    </r>
  </si>
  <si>
    <t>Matriz de desempeño por canales de atención ciudadana trimestral</t>
  </si>
  <si>
    <r>
      <t xml:space="preserve">Producto 2:  Expansión de los Centros de Servicios Presenciales
</t>
    </r>
    <r>
      <rPr>
        <sz val="15"/>
        <color theme="1"/>
        <rFont val="Poppins"/>
      </rPr>
      <t xml:space="preserve">Implementar centro presencial de Servicio al Ciudadano, moderno, eficaz, eficiente, productivo, participativo y dinámico, incorporando el uso de los recursos de información para la prestación de los servicios. </t>
    </r>
    <r>
      <rPr>
        <b/>
        <sz val="15"/>
        <color theme="1"/>
        <rFont val="Poppins"/>
      </rPr>
      <t xml:space="preserve">
</t>
    </r>
  </si>
  <si>
    <t>Plan de expansión de los Puntos GOB 2024 / Ejecución de planificación</t>
  </si>
  <si>
    <t xml:space="preserve">UNIDAD DE BUROCRACIA CERO </t>
  </si>
  <si>
    <t xml:space="preserve">META PROYECTADA
TRIMESTRE   </t>
  </si>
  <si>
    <t xml:space="preserve">META REPORTADA  DEL TRIMESTRE </t>
  </si>
  <si>
    <r>
      <t xml:space="preserve">Producto 1: Automatización y Digitalización de Servicios Públicos Priorizados
</t>
    </r>
    <r>
      <rPr>
        <sz val="15"/>
        <color theme="1"/>
        <rFont val="Poppins"/>
      </rPr>
      <t>Digitalización/automatización de servicios e integración de servicios en el Portal GOB.DO</t>
    </r>
  </si>
  <si>
    <t>Decreto o resolución  / Informe de servicios automatizados</t>
  </si>
  <si>
    <t>DIRECCIÓN DE CENTRO DE DATOS DEL ESTADO</t>
  </si>
  <si>
    <r>
      <t xml:space="preserve">Producto 1: Entrega de los servicios contratados por el Centro de Datos del Estado
</t>
    </r>
    <r>
      <rPr>
        <sz val="15"/>
        <color theme="1"/>
        <rFont val="Poppins"/>
      </rPr>
      <t xml:space="preserve">Servicios: Ogticloud, Alojamiento de equipos (colocación), alojamiento de portales y correo electrónico. </t>
    </r>
  </si>
  <si>
    <t xml:space="preserve">Reporte de servicios solicitados y
atendidos 
</t>
  </si>
  <si>
    <r>
      <t xml:space="preserve">Producto 2: Monitoreo de las operaciones del centro de datos
</t>
    </r>
    <r>
      <rPr>
        <sz val="15"/>
        <color theme="1"/>
        <rFont val="Poppins"/>
      </rPr>
      <t>Garantizar la seguridad, rendimiento y escalabilidad de las Operaciones del Data Center del Estado.</t>
    </r>
  </si>
  <si>
    <t>Cronograma de trabajo / informes de
avance</t>
  </si>
  <si>
    <t>Porcentaje</t>
  </si>
  <si>
    <r>
      <t xml:space="preserve">Producto 3: Proyecto de Evaluación del Centro de Datos del Estado con el Banco Interamericano de Desarrollo (BID)
</t>
    </r>
    <r>
      <rPr>
        <sz val="15"/>
        <color theme="1"/>
        <rFont val="Poppins"/>
      </rPr>
      <t>Evaluación del Centro de Datos del Estado con el Banco
Interamericano de Desarrollo (BID)</t>
    </r>
  </si>
  <si>
    <r>
      <t xml:space="preserve">Producto 6: Asistencia técnica especializada para las instituciones gubernamentales que requieran mejorar sus centro de datos.
</t>
    </r>
    <r>
      <rPr>
        <sz val="15"/>
        <color theme="1"/>
        <rFont val="Poppins"/>
      </rPr>
      <t>Brindar acompañamiento a las instituciones a través de técnicos
especialistas en los procesos de transformación de
infraestructura, tales como recuperación ante desastres, asesoría, seguridad de la información, adecuación, entre otros
requerimientos.</t>
    </r>
  </si>
  <si>
    <t xml:space="preserve">Reporte de solicitudes recibidas y
atendidas </t>
  </si>
  <si>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</si>
  <si>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</si>
  <si>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</si>
  <si>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r>
      <t xml:space="preserve">Producto 3: Apoyo a requerimientos comunicacionales de las áreas de la institución
</t>
    </r>
    <r>
      <rPr>
        <sz val="15"/>
        <color theme="1"/>
        <rFont val="Poppins"/>
      </rPr>
      <t>Brindar asistencia, soporte y colaboración en los requerimientos comunicacionales de las demás áreas de la institución, para contribuir así al cumplimiento de sus objetivos y posicionar la imagen de nuestra entidad, de forma positiva, hacia nuestros públicos.</t>
    </r>
  </si>
  <si>
    <t>Solicitudes realizadas /  Reportes de ejecución de cada actividad</t>
  </si>
  <si>
    <t>DEPARTAMENTO DE INNOVACIÓN DIGITAL</t>
  </si>
  <si>
    <r>
      <t xml:space="preserve">Producto 6: Estrategia Nacional de Inteligencia Artificial
</t>
    </r>
    <r>
      <rPr>
        <sz val="15"/>
        <color theme="1"/>
        <rFont val="Poppins"/>
      </rPr>
      <t>Como parte del impulso del desarrollo de habilidades y talento en IA, junto con la promoción de la innovación, y la revisión y actualización de regulaciones para garantizar un marco legal adecuado al crecimiento seguro de la Inteligencia Artificial en el país</t>
    </r>
    <r>
      <rPr>
        <b/>
        <sz val="15"/>
        <color theme="1"/>
        <rFont val="Poppins"/>
      </rPr>
      <t>.</t>
    </r>
  </si>
  <si>
    <t>Plan de trabajo / Informe de avance de acuerdo al cronograma</t>
  </si>
  <si>
    <t>DIRECCIÓN DE PLANIFICACIÓN Y DESARROLLO</t>
  </si>
  <si>
    <r>
      <t xml:space="preserve">Producto 3: Indicadores Institucionales 
</t>
    </r>
    <r>
      <rPr>
        <sz val="15"/>
        <color theme="1"/>
        <rFont val="Poppins"/>
      </rPr>
      <t>Dar seguimiento a indicadores la gestión de la calidad e indicadores gubernamentales.</t>
    </r>
  </si>
  <si>
    <t>Reportes / Informes de Ejecución</t>
  </si>
  <si>
    <t>DEPARTAMENTO DE RECURSOS HUMANOS</t>
  </si>
  <si>
    <r>
      <rPr>
        <b/>
        <sz val="15"/>
        <color theme="1"/>
        <rFont val="Poppins"/>
      </rPr>
      <t xml:space="preserve">Producto 1: Elaboración y Ejecución del Plan de Capacitación
</t>
    </r>
    <r>
      <rPr>
        <sz val="15"/>
        <color theme="1"/>
        <rFont val="Poppins"/>
      </rPr>
      <t xml:space="preserve">Capacitación del personal de la OGTIC. </t>
    </r>
  </si>
  <si>
    <t>Plan de capacitación// Informe de
capacitación</t>
  </si>
  <si>
    <r>
      <rPr>
        <b/>
        <sz val="15"/>
        <color theme="1"/>
        <rFont val="Poppins"/>
      </rPr>
      <t>Producto 2: Programa de Beneficios</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</si>
  <si>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</si>
  <si>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Producto 3: Plan de clima laboral</t>
    </r>
    <r>
      <rPr>
        <sz val="15"/>
        <color theme="1"/>
        <rFont val="Poppins"/>
      </rPr>
      <t xml:space="preserve">
Ejecutar plan de acción según los resultados arrojado de la
encuesta de clima. </t>
    </r>
  </si>
  <si>
    <t>Plan de clima laboral//Evidencias de
acciones realizadas</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</si>
  <si>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</si>
  <si>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</si>
  <si>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rPr>
        <b/>
        <sz val="15"/>
        <color theme="1"/>
        <rFont val="Poppins"/>
      </rPr>
      <t>Producto 5: Acuerdos y Evaluaciones de Desempeño</t>
    </r>
    <r>
      <rPr>
        <sz val="15"/>
        <color theme="1"/>
        <rFont val="Poppins"/>
      </rPr>
      <t xml:space="preserve">
Elaborar Acuerdos y Evaluaciones de Desempeño de todos los
colaboradores de la institución. </t>
    </r>
  </si>
  <si>
    <t>Listado de colaboradores// Acuerdos de
desempeño// Evaluaciones de
desempeño</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</si>
  <si>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</si>
  <si>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</si>
  <si>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t>DIRECCIÓN DE RELACIONES INTERINSTITUCIONALES E INTERNACIONALES</t>
  </si>
  <si>
    <r>
      <t xml:space="preserve">Producto 1: Programa de fortalecimiento de las relaciones Interinstitucionales e internacionales
</t>
    </r>
    <r>
      <rPr>
        <sz val="15"/>
        <color theme="1"/>
        <rFont val="Poppins"/>
      </rPr>
      <t>Gestionar y formalizar con acuerdos marco y específicos institucionales; Memorándum de entendimiento y de cooperación con organismos internacionales, empresas y ASFL.</t>
    </r>
  </si>
  <si>
    <t>Informes trimestrales de gestión realizadas  / Acuerdos gestionados</t>
  </si>
  <si>
    <r>
      <t xml:space="preserve">Producto 2: Programa de Desarrollo y Fortalecimiento de Capacidades Técnicas de las Tecnología de la Información y Comunicación e Innovación
</t>
    </r>
    <r>
      <rPr>
        <sz val="15"/>
        <color theme="1"/>
        <rFont val="Poppins"/>
      </rPr>
      <t>Programas, congreso, talleres con el objetivo de capacitar y desarrollar a máximas autoridades, personal técnico que desarrolla funciones de las TIC, desarrollo digital e innovación en las instituciones gubernamentales, ayuntamientos y gobernaciones municipales.</t>
    </r>
    <r>
      <rPr>
        <b/>
        <sz val="15"/>
        <color theme="1"/>
        <rFont val="Poppins"/>
      </rPr>
      <t xml:space="preserve"> </t>
    </r>
  </si>
  <si>
    <t>Plan de trabajo / Informes  trimestrales</t>
  </si>
  <si>
    <r>
      <t xml:space="preserve">Producto 3: Monitoreo de los acuerdos marco, específicos y MOU  
</t>
    </r>
    <r>
      <rPr>
        <sz val="15"/>
        <color theme="1"/>
        <rFont val="Poppins"/>
      </rPr>
      <t>Monitorear los acuerdos marco, específicos y MOU para realizar las alertas y gestión de lugar de notificación de vencimiento y renovación de los mismos.</t>
    </r>
  </si>
  <si>
    <t>Matriz actualizada / informes trimestrales  de alertas  / Gestión de renovación</t>
  </si>
  <si>
    <t>DEPARTAMENTO DE SEGURIDAD Y MONITOREO TIC</t>
  </si>
  <si>
    <t>No.</t>
  </si>
  <si>
    <r>
      <t xml:space="preserve">Producto 1: Plan de contingencia y recuperación ante desastres 
</t>
    </r>
    <r>
      <rPr>
        <sz val="15"/>
        <color theme="1"/>
        <rFont val="Poppins"/>
      </rPr>
      <t>Actualizar e implementar el plan de contingencia y recuperación ante desastres.</t>
    </r>
  </si>
  <si>
    <t>Plan de contingencia  y recuperación ante desastres / Informe de acciones ejecutadas</t>
  </si>
  <si>
    <t>Este proyecto ha experimentado una redefinición de su alcance y, por lo tanto, está actualmente en fase de desarrollo.</t>
  </si>
  <si>
    <r>
      <t xml:space="preserve">Producto 2: Plan de Mejoras de Seguridad TIC
</t>
    </r>
    <r>
      <rPr>
        <sz val="15"/>
        <color theme="1"/>
        <rFont val="Poppins"/>
      </rPr>
      <t>Desarrollo de actividades de fortalecimiento de la infraestructura de seguridad digital institucional (implementación de políticas, sistemas de monitoreos, auditorias, entre otros.)</t>
    </r>
  </si>
  <si>
    <t>Plan de mejoras de Seguridad TIC / Informe de acciones ejecutadas</t>
  </si>
  <si>
    <r>
      <t xml:space="preserve">Producto 3: Monitoreo de amenazas cibernéticas y trafico malicioso
</t>
    </r>
    <r>
      <rPr>
        <sz val="15"/>
        <color theme="1"/>
        <rFont val="Poppins"/>
      </rPr>
      <t>Supervisar la red y los sistemas de TI institucionales para detectar de manera proactiva comportamientos sospechosos que podrían indicar un ataque cibernético.</t>
    </r>
  </si>
  <si>
    <t>Reporte de actividades / Informe de posibles incidentes identificados y tratados</t>
  </si>
  <si>
    <r>
      <t xml:space="preserve">Producto 4: Gestión de servicios internos solicitados
</t>
    </r>
    <r>
      <rPr>
        <sz val="15"/>
        <color theme="1"/>
        <rFont val="Poppins"/>
      </rPr>
      <t>Gestionar las solicitudes realizadas por los colaboradores de la institución al departamento alineadas a las políticas institucionales.</t>
    </r>
  </si>
  <si>
    <t>Plan de trabajo / 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</si>
  <si>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</si>
  <si>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</si>
  <si>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Reporte de Solicitudes de Certificados de Firma Digital / 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</si>
  <si>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</si>
  <si>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Reporte de Solicitudes de Buzón de Firma gubernamental  / Informe de implementación de Firma GOB</t>
  </si>
  <si>
    <r>
      <t xml:space="preserve">Producto 5: Portal Único de Transparencia - Fase de Migración instituciones - Fase 4
</t>
    </r>
    <r>
      <rPr>
        <sz val="15"/>
        <color theme="1"/>
        <rFont val="Poppins"/>
      </rPr>
      <t>Proveer que los módulos de nóminas y presupuestos interoperen entre sí.</t>
    </r>
  </si>
  <si>
    <t>Informe de migración  / Despliegue de la fase 4</t>
  </si>
  <si>
    <r>
      <t xml:space="preserve">Producto 6: Portal GOB.DO - Fase 4
</t>
    </r>
    <r>
      <rPr>
        <sz val="15"/>
        <color theme="1"/>
        <rFont val="Poppins"/>
      </rPr>
      <t>Integrar los servicios públicos que se enmarcan dentro del Proyecto Burocracia Cero y que tributan a varias instituciones gubernamentales.</t>
    </r>
  </si>
  <si>
    <t xml:space="preserve">Plan de trabajo / Informe de ejecución </t>
  </si>
  <si>
    <r>
      <t xml:space="preserve">Producto 9: Mejoras Portal GOB (SoftExpert).
</t>
    </r>
    <r>
      <rPr>
        <sz val="15"/>
        <color theme="1"/>
        <rFont val="Poppins"/>
      </rPr>
      <t>Desacoplamiento de consumos de tramites y formularios del BPMN SoftExpert para reenfocar el Portal GOB hacia una modalidad de ofrecer servicios no siendo SoftExpert el motor principal de la plataforma si no una integración a consumo, dando la oportunidad de la integración de mas servicios desde terceros.</t>
    </r>
  </si>
  <si>
    <t>DEPARTAMENTO DE TECNOLOGÍA DE LA INFORMACIÓN Y COMUNICACIÓN</t>
  </si>
  <si>
    <r>
      <rPr>
        <b/>
        <sz val="15"/>
        <color theme="1"/>
        <rFont val="Poppins"/>
      </rPr>
      <t>Producto 2: Inventarios de Almacén de Equipos Tecnológicos</t>
    </r>
    <r>
      <rPr>
        <sz val="15"/>
        <color theme="1"/>
        <rFont val="Poppins"/>
      </rPr>
      <t xml:space="preserve"> 
Inventario y control de entradas y salidas. </t>
    </r>
  </si>
  <si>
    <t>Plan de trabajo / Informes</t>
  </si>
  <si>
    <r>
      <rPr>
        <b/>
        <sz val="15"/>
        <color theme="1"/>
        <rFont val="Poppins"/>
      </rPr>
      <t xml:space="preserve">Producto 5: Intranet </t>
    </r>
    <r>
      <rPr>
        <sz val="15"/>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</si>
  <si>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Cronograma de actividades / Porcentaje de avance</t>
  </si>
  <si>
    <t xml:space="preserve">Porcentaje </t>
  </si>
  <si>
    <t xml:space="preserve">DIRECCIÓN DE TRANSFORMACIÓN DIGITAL GUBERNAMENTAL </t>
  </si>
  <si>
    <r>
      <t xml:space="preserve">Producto 1: Implementación NORTIC
</t>
    </r>
    <r>
      <rPr>
        <sz val="15"/>
        <color theme="1"/>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</si>
  <si>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</si>
  <si>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theme="1"/>
        <rFont val="Poppins"/>
      </rPr>
      <t>Auditar a los organismos que han alcanzado la fase de auditoría para fines de recertificación.</t>
    </r>
  </si>
  <si>
    <t>Matriz de control de auditorías / Informes de cierre de auditoría</t>
  </si>
  <si>
    <r>
      <t xml:space="preserve">Producto 6: Estructuras para las Unidades TIC 
</t>
    </r>
    <r>
      <rPr>
        <sz val="15"/>
        <color theme="1"/>
        <rFont val="Poppins"/>
      </rPr>
      <t>Realizar el análisis correspondiente a los organismos que han sometido cambios a su estructura orgánica para fines de asignación del modelo correspondiente.</t>
    </r>
  </si>
  <si>
    <t>Matriz de Solicitudes recibidas / Informes de asignación de estructura</t>
  </si>
  <si>
    <r>
      <rPr>
        <b/>
        <sz val="15"/>
        <color theme="1"/>
        <rFont val="Poppins"/>
      </rPr>
      <t xml:space="preserve">Producto 9: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</si>
  <si>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</si>
  <si>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theme="1"/>
        <rFont val="Poppins"/>
      </rPr>
      <t xml:space="preserve">Producto 12: Estudios sobre transformación digital gubernamental </t>
    </r>
    <r>
      <rPr>
        <sz val="15"/>
        <color theme="1"/>
        <rFont val="Poppins"/>
      </rPr>
      <t xml:space="preserve">
Diseñar y evaluar políticas públicas. </t>
    </r>
  </si>
  <si>
    <t xml:space="preserve"> Estudios 
desarrollados / Informe final entregado</t>
  </si>
  <si>
    <r>
      <rPr>
        <b/>
        <sz val="15"/>
        <color theme="1"/>
        <rFont val="Poppins"/>
      </rPr>
      <t>Producto 15: Bloques de Software</t>
    </r>
    <r>
      <rPr>
        <sz val="15"/>
        <color theme="1"/>
        <rFont val="Poppins"/>
      </rPr>
      <t xml:space="preserve">
Adquirir y desarrollar los bloques de software gubernamentales, que componen la Arquitectura Digital Gubernamental para garantizar interoperabilidad, reemplazabilidad y continuidad tecnológica del Estado.</t>
    </r>
  </si>
  <si>
    <t>Bloques de software adquiridos y/o desarrollados</t>
  </si>
  <si>
    <t>El desarrollo del producto está en curso y se espera que las evidencias estén disponibles para el próximo trimestre.</t>
  </si>
  <si>
    <r>
      <t xml:space="preserve">Producto 16: Plataforma Única de Interoperabilidad
</t>
    </r>
    <r>
      <rPr>
        <sz val="15"/>
        <color theme="1"/>
        <rFont val="Poppins"/>
      </rPr>
      <t>Plataforma por la cual se asegura la privacidad de los datos compartidos entre instituciones del Estado, garantizando mayor flexibilidad de conexión a través de Internet, sin poner en riesgo la seguridad de los datos con la plataforma X-ROAD</t>
    </r>
    <r>
      <rPr>
        <b/>
        <sz val="15"/>
        <color theme="1"/>
        <rFont val="Poppins"/>
      </rPr>
      <t>.</t>
    </r>
  </si>
  <si>
    <t>Instituciones con Servidores de Seguridad de X-ROAD</t>
  </si>
  <si>
    <r>
      <rPr>
        <b/>
        <sz val="15"/>
        <color rgb="FF000000"/>
        <rFont val="Poppins"/>
      </rPr>
      <t xml:space="preserve">Producto 17: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</si>
  <si>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Cuentas Ciudadanas creadas</t>
  </si>
  <si>
    <t>Este nivel de cumplimiento se logró debido a que el hito para la integración del portal de becas se retrasó debido a mejoras en dicho portal. La cantidad de cuentas varía según la cantidad de portales integrados y la cantidad de usuarios en cada uno.</t>
  </si>
  <si>
    <r>
      <t xml:space="preserve">Producto 19: Omnicanalidad para Atención Ciudadana
</t>
    </r>
    <r>
      <rPr>
        <sz val="15"/>
        <color theme="1"/>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</si>
  <si>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Canales integrados a una misma fuente de información para respuesta automatizada</t>
  </si>
  <si>
    <t>Matriz de Monitoreo del Plan Operativo Anual
  Oficina Gubernamental de Tecnologías de la Informacion y Comunicación 
Dirección de Planificación y Desarrollo 
Trimestre Abril-Junio 2024</t>
  </si>
  <si>
    <t>2do. Trim.</t>
  </si>
  <si>
    <r>
      <t xml:space="preserve">Producto 1: Elaboración y Ejecución del Presupuesto                                                                  </t>
    </r>
    <r>
      <rPr>
        <sz val="15"/>
        <color theme="1"/>
        <rFont val="Poppins regular"/>
      </rPr>
      <t>Elaborar y dar seguimiento a la correcta ejecución del presupuesto institucional</t>
    </r>
    <r>
      <rPr>
        <b/>
        <sz val="15"/>
        <color theme="1"/>
        <rFont val="Poppins regular"/>
      </rPr>
      <t>.</t>
    </r>
  </si>
  <si>
    <t xml:space="preserve"> Informe ejecución de Presupuesto, indicador  de gestión Presupuestaria </t>
  </si>
  <si>
    <t>DIRECCIÓN DE ARQUITECTURA</t>
  </si>
  <si>
    <t>META PROYECTADA TRIMESTRE</t>
  </si>
  <si>
    <r>
      <rPr>
        <b/>
        <sz val="15"/>
        <color rgb="FF000000"/>
        <rFont val="Poppins"/>
      </rPr>
      <t xml:space="preserve">Producto 1: Plataforma Única de Interoperabilidad
</t>
    </r>
    <r>
      <rPr>
        <sz val="15"/>
        <color rgb="FF000000"/>
        <rFont val="Poppins"/>
      </rPr>
      <t>Plataforma por la cual se asegura la privacidad de los datos compartidos entre instituciones del Estado, garantizando mayor flexibilidad de conexión a través de Internet, sin poner en riesgo la seguridad de los datos con la plataforma X-ROAD.</t>
    </r>
  </si>
  <si>
    <r>
      <rPr>
        <b/>
        <sz val="15"/>
        <color rgb="FF000000"/>
        <rFont val="Poppins"/>
      </rPr>
      <t xml:space="preserve">Producto 2: Cuenta Única Ciudadana
</t>
    </r>
    <r>
      <rPr>
        <sz val="15"/>
        <color rgb="FF000000"/>
        <rFont val="Poppins"/>
      </rPr>
      <t>Simplificar la obtención de Servicios Gubernamentales, permitiendo a los ciudadanos el autenticarse a portales, trámites y servicios que las instituciones ofrezcan de forma digital, utilizando una única cuenta.</t>
    </r>
  </si>
  <si>
    <t>La cantidad de cuentas varía según el número de portales integrados y la cantidad de usuarios en cada uno de ellos.</t>
  </si>
  <si>
    <r>
      <rPr>
        <b/>
        <sz val="15"/>
        <color rgb="FF000000"/>
        <rFont val="Poppins"/>
      </rPr>
      <t xml:space="preserve">Producto 3: Marco de Arquitectura Digital Nacional
</t>
    </r>
    <r>
      <rPr>
        <sz val="15"/>
        <color rgb="FF000000"/>
        <rFont val="Poppins"/>
      </rPr>
      <t>Establecer un marco técnico de arquitectura, que incluya un conjunto de estándares, políticas, productos, recomendaciones y mejores prácticas, con el fin de guiar a las instituciones en el diseño de sus soluciones tecnológicas, promoviendo el uso optimizado de los recursos de TI en el Estado.</t>
    </r>
  </si>
  <si>
    <t>Borradores del Marco de Arquitectura Aprobados</t>
  </si>
  <si>
    <t>Detenido</t>
  </si>
  <si>
    <r>
      <t xml:space="preserve">Producto 2: Operatividad de la Unidad de Gestión de Resultados - Burocracia Cero	
</t>
    </r>
    <r>
      <rPr>
        <sz val="15"/>
        <color theme="1"/>
        <rFont val="Poppins"/>
      </rPr>
      <t>Realizar talleres y encuentros de socialización tanto con las instituciones involucradas para ofrecer los servicios públicos a nivel nacional e internacional, como con los ciudadanos que demandan de esos servicios.</t>
    </r>
  </si>
  <si>
    <t>Fotos, Programa del evento, Lista de asistencia, Informe de actividades realizadas</t>
  </si>
  <si>
    <r>
      <t xml:space="preserve">Producto 4:  Monitoreo y asistencia de eventos de Ciberseguridad.                                                                                                  </t>
    </r>
    <r>
      <rPr>
        <sz val="15"/>
        <color rgb="FF000000"/>
        <rFont val="Poppins Regular"/>
      </rPr>
      <t xml:space="preserve"> Plan de acción de todos los eventos de ciberataques y bloqueos que recibe el data center del estado garantizando la integridad de la información de las instituciones alojadas en el.</t>
    </r>
  </si>
  <si>
    <t>Cronograma de trabajo / informes de avance</t>
  </si>
  <si>
    <r>
      <t xml:space="preserve">Producto 5:  Gestión y mantenimiento de las telecomunicaciones para las instituciones y el Centro de Datos del Estado
</t>
    </r>
    <r>
      <rPr>
        <sz val="15"/>
        <color rgb="FF000000"/>
        <rFont val="Poppins Regular"/>
      </rPr>
      <t>Proveer conectividad de datos y seguridad a las instituciones del estado.</t>
    </r>
  </si>
  <si>
    <r>
      <rPr>
        <b/>
        <sz val="15"/>
        <color rgb="FF000000"/>
        <rFont val="Poppins Regular"/>
      </rPr>
      <t xml:space="preserve">Producto 2: </t>
    </r>
    <r>
      <rPr>
        <sz val="15"/>
        <color rgb="FF000000"/>
        <rFont val="Poppins Regular"/>
      </rPr>
      <t xml:space="preserve"> </t>
    </r>
    <r>
      <rPr>
        <b/>
        <sz val="15"/>
        <color rgb="FF000000"/>
        <rFont val="Poppins Regular"/>
      </rPr>
      <t xml:space="preserve">Ejecución plan de Comunicación Interna
</t>
    </r>
    <r>
      <rPr>
        <sz val="15"/>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</si>
  <si>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</si>
  <si>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r>
      <t xml:space="preserve">Producto 4: Ejecución de estrategia posicionamiento e imagen Institucional
</t>
    </r>
    <r>
      <rPr>
        <sz val="15"/>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</si>
  <si>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</si>
  <si>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r>
      <t xml:space="preserve">Producto 5:Elaboración y ejecución de estrategia posicionamiento imagen offline de la institución
</t>
    </r>
    <r>
      <rPr>
        <sz val="15"/>
        <color rgb="FF000000"/>
        <rFont val="Poppins Regular"/>
      </rPr>
      <t>Ejecutar un plan de comunicación y posicionamiento de imagen offline de la institución</t>
    </r>
  </si>
  <si>
    <t>Cronograma de trabajo | Informe de métricas trimestral</t>
  </si>
  <si>
    <t xml:space="preserve">DIRECCIÓN DE INNOVACIÓN </t>
  </si>
  <si>
    <r>
      <rPr>
        <b/>
        <sz val="15"/>
        <color rgb="FF000000"/>
        <rFont val="Poppins Regular"/>
      </rPr>
      <t xml:space="preserve">Producto 2: Centros de Excelencia en I+D+i
</t>
    </r>
    <r>
      <rPr>
        <sz val="15"/>
        <color rgb="FF000000"/>
        <rFont val="Poppins Regular"/>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</si>
  <si>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t>Plan de trabajo, Informes de avances</t>
  </si>
  <si>
    <r>
      <t xml:space="preserve">Producto 5: Programa Innovación Abierta
</t>
    </r>
    <r>
      <rPr>
        <sz val="15"/>
        <color rgb="FF000000"/>
        <rFont val="Poppins Regular"/>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</si>
  <si>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t>Plan de trabajo//Informe de avance de acuerdo al cronograma</t>
  </si>
  <si>
    <t>DIRECCIÓN JURIDICA</t>
  </si>
  <si>
    <r>
      <t xml:space="preserve">Producto 1: Gestión contractual
</t>
    </r>
    <r>
      <rPr>
        <sz val="15"/>
        <color rgb="FF000000"/>
        <rFont val="Poppins Regular"/>
      </rPr>
      <t xml:space="preserve">Gestionar instrumentación y notarización de documentos legales institucionales (contratos, acuerdos, poder de representación, entre otros)            </t>
    </r>
    <r>
      <rPr>
        <b/>
        <sz val="15"/>
        <color rgb="FF000000"/>
        <rFont val="Poppins Regular"/>
      </rPr>
      <t xml:space="preserve">       </t>
    </r>
  </si>
  <si>
    <t>Listado de los documentos legales// Informes de gestión de notarización</t>
  </si>
  <si>
    <r>
      <t xml:space="preserve">Producto 3: Cumplimiento de las obligaciones legales                            
</t>
    </r>
    <r>
      <rPr>
        <sz val="15"/>
        <color rgb="FF000000"/>
        <rFont val="Poppins Regular"/>
      </rPr>
      <t>Normograma institucional</t>
    </r>
  </si>
  <si>
    <t>Matriz de obligaciones legales// Informe semestral</t>
  </si>
  <si>
    <r>
      <t xml:space="preserve">Producto 4: Instrumentación de documentos legales
</t>
    </r>
    <r>
      <rPr>
        <sz val="15"/>
        <color rgb="FF000000"/>
        <rFont val="Poppins Regular"/>
      </rPr>
      <t>Instrumentación</t>
    </r>
    <r>
      <rPr>
        <b/>
        <sz val="15"/>
        <color rgb="FF000000"/>
        <rFont val="Poppins Regular"/>
      </rPr>
      <t xml:space="preserve"> </t>
    </r>
    <r>
      <rPr>
        <sz val="15"/>
        <color rgb="FF000000"/>
        <rFont val="Poppins Regular"/>
      </rPr>
      <t>de opiniones legales,  proyectos de ley, decretos, resoluciones, circulares institucionales, Instrumentación de escritos de defensas, actos de declaratoria de lesividades, impugnaciones, actos de alguacil.</t>
    </r>
  </si>
  <si>
    <t>Matriz//Informe 
semestral</t>
  </si>
  <si>
    <r>
      <t>Producto 5: Actualización del Marco Legal Institucional</t>
    </r>
    <r>
      <rPr>
        <sz val="15"/>
        <color rgb="FF000000"/>
        <rFont val="Poppins Regular"/>
      </rPr>
      <t xml:space="preserve">
Gestionar revisión periódica y actualización del marco legal institucional.</t>
    </r>
  </si>
  <si>
    <t>Revisión semestral// Informe semestral de hallazgos</t>
  </si>
  <si>
    <r>
      <t xml:space="preserve">Producto 6: Monitoreo de Contratos Institucionales
</t>
    </r>
    <r>
      <rPr>
        <sz val="15"/>
        <color rgb="FF000000"/>
        <rFont val="Poppins Regular"/>
      </rPr>
      <t>Realizar un monitoreo oportuno de los contratos institucionales y realizar las alertas de lugar.</t>
    </r>
  </si>
  <si>
    <t>Revisión Trimestral// Informe semestral de hallazgos</t>
  </si>
  <si>
    <r>
      <t xml:space="preserve">Producto 4: Encuesta Institucionales
</t>
    </r>
    <r>
      <rPr>
        <sz val="15"/>
        <color rgb="FF000000"/>
        <rFont val="Poppins Regular"/>
      </rPr>
      <t>Encuesta de satisfacción ciudadana puntos GOB y CCG. Evaluación de servicios adscritos a la carta de compromiso. Encuesta de satisfacción MAP.</t>
    </r>
  </si>
  <si>
    <t>Cantidad de encuestas realizadas</t>
  </si>
  <si>
    <r>
      <t xml:space="preserve">Producto 5: Medición de Servicios Institucionales
</t>
    </r>
    <r>
      <rPr>
        <sz val="15"/>
        <color rgb="FF000000"/>
        <rFont val="Poppins Regular"/>
      </rPr>
      <t>Establecer estructura de medición de los servicios internos para garantizar la calidad en los mismos.</t>
    </r>
  </si>
  <si>
    <t>Plan de encuestas, informes de encuestas, presentación de resultados</t>
  </si>
  <si>
    <t>DIRECCIÓN DE RECURSOS HUMANOS</t>
  </si>
  <si>
    <t>DIRECCIÓN DE RELACIONES INTERINSTITUCIONALES</t>
  </si>
  <si>
    <t>DEPARTAMENTO DE SEGURIDAD DIGITAL</t>
  </si>
  <si>
    <r>
      <t xml:space="preserve">Producto 4: Adquisición del Servicios Cualificado de Conservación de firmas, sellos y objetos firmado: </t>
    </r>
    <r>
      <rPr>
        <sz val="15"/>
        <color rgb="FF000000"/>
        <rFont val="Poppins Regular"/>
      </rPr>
      <t>Contar con el  Estampado Cronológico y el Sellado de Tiempo es herramientas fundamentales para asegurar la integridad y autenticidad de los documentos digitales.</t>
    </r>
  </si>
  <si>
    <t>Informe de certificados emitidos</t>
  </si>
  <si>
    <t>Este producto fue reprogramado para ser ejecutado durante el 4to trimestre del 2024. </t>
  </si>
  <si>
    <r>
      <t xml:space="preserve">Producto 10: Cambios de Arquitectura del Portal GOB
</t>
    </r>
    <r>
      <rPr>
        <sz val="15"/>
        <color rgb="FF000000"/>
        <rFont val="Poppins Regular"/>
      </rPr>
      <t>Reorganizar la arquitectura del Portal GOB para servir de plataforma multiservicios al proyecto de Burocracia Cero del CNC.</t>
    </r>
  </si>
  <si>
    <t xml:space="preserve">Plan de trabajo //Informe de ejecución </t>
  </si>
  <si>
    <r>
      <rPr>
        <b/>
        <sz val="15"/>
        <color rgb="FF000000"/>
        <rFont val="Poppins Regular"/>
      </rPr>
      <t xml:space="preserve">Producto 11: Asistencia técnica especializada para la transformación digital de las instituciones gubernamentales
</t>
    </r>
    <r>
      <rPr>
        <sz val="15"/>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</si>
  <si>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Informe de solicitudes de asistencias brindadas y SLA</t>
  </si>
  <si>
    <r>
      <rPr>
        <b/>
        <sz val="15"/>
        <color rgb="FF000000"/>
        <rFont val="Poppins Regular"/>
      </rPr>
      <t xml:space="preserve">Producto 12: Carpeta Ciudadana
</t>
    </r>
    <r>
      <rPr>
        <sz val="15"/>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</si>
  <si>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t>Datos y documentos integrados a la Carpeta Ciudadana</t>
  </si>
  <si>
    <r>
      <t xml:space="preserve">Producto 13: Implementación ambiente micro servicios FirmaGob.                                                                                          </t>
    </r>
    <r>
      <rPr>
        <sz val="15"/>
        <color rgb="FF000000"/>
        <rFont val="Poppins Regular"/>
      </rPr>
      <t>Cambio de arquitectura del servicio de monolito a micro servicios y migración de la data.</t>
    </r>
  </si>
  <si>
    <t>Informe de implementación/ Cronograma de trabajo</t>
  </si>
  <si>
    <t>DIRECCIÓN DE TECNOLOGÍA DE LA INFORMACIÓN Y COMUNICACIÓN</t>
  </si>
  <si>
    <r>
      <rPr>
        <b/>
        <sz val="15"/>
        <color rgb="FF000000"/>
        <rFont val="Poppins Regular"/>
      </rPr>
      <t>Producto 1: Monitoreo de Licenciamientos Institucionales</t>
    </r>
    <r>
      <rPr>
        <sz val="15"/>
        <color rgb="FF000000"/>
        <rFont val="Poppins Regular"/>
      </rPr>
      <t xml:space="preserve">                                                                                                Monitorear los licenciamientos institucionales para garantizar la disponibilidad de los mismos y evitar la suspensión de las operaciones. </t>
    </r>
  </si>
  <si>
    <t xml:space="preserve">Reporte de licenciamientos// Informes de gestión </t>
  </si>
  <si>
    <r>
      <t xml:space="preserve">Producto 4: Servicios técnicos
</t>
    </r>
    <r>
      <rPr>
        <sz val="15"/>
        <color rgb="FF000000"/>
        <rFont val="Poppins Regular"/>
      </rPr>
      <t xml:space="preserve">Implementar acciones que permitan un funcionamiento óptimo de los equipos tecnológicos y un servicio técnico eficiente. Proceso referente a los servicios de la mesa de ayuda. </t>
    </r>
  </si>
  <si>
    <t xml:space="preserve">Reportes trimestral de tickets, semestral de mantenimiento preventivo y reporte de satisfacción de servicios TIC </t>
  </si>
  <si>
    <r>
      <t xml:space="preserve">Producto 5: Intranet
</t>
    </r>
    <r>
      <rPr>
        <sz val="15"/>
        <color rgb="FF000000"/>
        <rFont val="Poppins Regular"/>
      </rPr>
      <t>Llevar a cabo una plataforma digital para asistir a los trabajadores en la generación de valor, ofreciendo a su disposición activos como contenidos, archivos, procesos de negocio y herramientas; facilitando la colaboración y comunicación entre las personas y los equipos</t>
    </r>
    <r>
      <rPr>
        <sz val="15"/>
        <color rgb="FF202124"/>
        <rFont val="Poppins Regular"/>
      </rPr>
      <t>.</t>
    </r>
  </si>
  <si>
    <t>Cronograma de actividades/Porcentaje de avance</t>
  </si>
  <si>
    <r>
      <t>Producto 6: Sistema de inventario</t>
    </r>
    <r>
      <rPr>
        <sz val="15"/>
        <color rgb="FF000000"/>
        <rFont val="Poppins Regular"/>
      </rPr>
      <t xml:space="preserve">
Implementar un sistema que ayude a mejorar significativamente la eficiencia y transparencia en el control de inventarios, desde equipos tecnológicos hasta suministros de oficina. Facilitando un registro y actualización en tiempo real.</t>
    </r>
  </si>
  <si>
    <t>Cronograma de actividades /Porcentaje de avance</t>
  </si>
  <si>
    <r>
      <t xml:space="preserve">Producto 7: Actualizacion y mejora del sistema de Monitoreo Centro de Contacto Gubernamantal (CCG)
</t>
    </r>
    <r>
      <rPr>
        <sz val="15"/>
        <color rgb="FF000000"/>
        <rFont val="Poppins Regular"/>
      </rPr>
      <t>Es una herramienta para los/as monitores/as de calidad, para evaluar a los agentes a través de un formulario donde se plasman los errores críticos y no críticos cometidos. En el proceso de actualizacion se integraran formularios dinamicos en la aplicacion ya que el cliente necesita cambiar a menudo las evaluaciones y sus puntuaciones y tambien se hara una actualizacion de tecnologia.</t>
    </r>
  </si>
  <si>
    <t>Cronograma de actividades
/Porcentaje de avance/informe
final</t>
  </si>
  <si>
    <r>
      <rPr>
        <b/>
        <sz val="15"/>
        <color rgb="FF000000"/>
        <rFont val="Poppins"/>
      </rPr>
      <t xml:space="preserve">Producto 8: Implementación de ITIL V4 en la gestión de servicios institucionales de tecnología
</t>
    </r>
    <r>
      <rPr>
        <sz val="15"/>
        <color rgb="FF000000"/>
        <rFont val="Poppins"/>
      </rPr>
      <t>Realizar la implementación de la buena práctica ITIL 4 en la OGTIC, con miras a establecer las prácticas de gestión de servicios, solicitudes, incidentes, cambios, problemas, gestión de activos, base de datos de configuraciones y base de datos de conocimiento.</t>
    </r>
  </si>
  <si>
    <r>
      <t xml:space="preserve">Producto 2: Nuevas certificaciones NORTIC
</t>
    </r>
    <r>
      <rPr>
        <sz val="15"/>
        <color rgb="FF000000"/>
        <rFont val="Poppins"/>
      </rPr>
      <t>Auditar bajo las NORTIC a los organismos que hayan alcanzado la fase de auditoría para aumentar su madurez en la implementación de las normas.</t>
    </r>
  </si>
  <si>
    <t>Matriz de control de auditorías // Informes de cierre de auditoría</t>
  </si>
  <si>
    <t>Durante este periodo, no se llevaron a cabo nuevas certificaciones debido a que el número de instituciones no certificadas ha disminuido en comparación con aquellas que ya poseen certificación. Por lo tanto, las solicitudes recibidas han sido principalmente para recertificación.</t>
  </si>
  <si>
    <r>
      <t xml:space="preserve">Producto 4: Marco Normativo 
</t>
    </r>
    <r>
      <rPr>
        <sz val="15"/>
        <color rgb="FF000000"/>
        <rFont val="Poppins"/>
      </rPr>
      <t>Actualizar y/o desarrollar componentes del Marco Normativo de Arquitectura Digital Gubernamental.</t>
    </r>
  </si>
  <si>
    <t>Anteproyecto de documento técnico// Borrador de documento técnico</t>
  </si>
  <si>
    <r>
      <t xml:space="preserve">Producto 5: Capacitaciones NORTIC
</t>
    </r>
    <r>
      <rPr>
        <sz val="15"/>
        <color rgb="FF000000"/>
        <rFont val="Poppins"/>
      </rPr>
      <t>Impartir capacitaciones en las NORTIC, sus componentes y procesos a los organismos gubernamentales y entidades solicitantes.</t>
    </r>
  </si>
  <si>
    <t>Solicitudes recibidas// Registro de participantes de las capacitaciones impartidas</t>
  </si>
  <si>
    <r>
      <t xml:space="preserve">Producto 7: Metodología Sector Privado
</t>
    </r>
    <r>
      <rPr>
        <sz val="15"/>
        <color rgb="FF000000"/>
        <rFont val="Poppins"/>
      </rPr>
      <t>Elaborar una propuesta de modelo o metodología para la acreditación/validación de entidades del sector privado para auditar en las NORTIC.</t>
    </r>
  </si>
  <si>
    <t>Plan de trabajo// Informes de avances</t>
  </si>
  <si>
    <r>
      <t xml:space="preserve">Producto 8: COETIC
</t>
    </r>
    <r>
      <rPr>
        <sz val="15"/>
        <color rgb="FF000000"/>
        <rFont val="Poppins"/>
      </rPr>
      <t xml:space="preserve">Coordinar y ejecutar las acciones para el funcionamiento de los Comités de Estandarización TIC y seguimiento de avances de los comités temáticos </t>
    </r>
    <r>
      <rPr>
        <b/>
        <sz val="15"/>
        <color rgb="FF000000"/>
        <rFont val="Poppins"/>
      </rPr>
      <t>.</t>
    </r>
  </si>
  <si>
    <t>Plan de trabajo// Informes de avance y actas de reuniones</t>
  </si>
  <si>
    <r>
      <rPr>
        <b/>
        <sz val="15"/>
        <color rgb="FF000000"/>
        <rFont val="Poppins"/>
      </rPr>
      <t xml:space="preserve">Producto 11: Análisis nivel de satisfacción servicios públicos omnicanal.
</t>
    </r>
    <r>
      <rPr>
        <sz val="15"/>
        <color rgb="FF000000"/>
        <rFont val="Poppins"/>
      </rPr>
      <t>Levantar datos sobre el nivel de satisfacción de servicios públicos digitales.</t>
    </r>
  </si>
  <si>
    <t xml:space="preserve"> Informe de avance entregado // Informe final entregado
elaborado</t>
  </si>
  <si>
    <r>
      <rPr>
        <b/>
        <sz val="15"/>
        <color rgb="FF000000"/>
        <rFont val="Poppins"/>
      </rPr>
      <t>Producto 12</t>
    </r>
    <r>
      <rPr>
        <sz val="15"/>
        <color rgb="FF000000"/>
        <rFont val="Poppins"/>
      </rPr>
      <t>: Estudios sobre transformación digital gubernamental 
Diseñar y evaluar políticas públicas.</t>
    </r>
    <r>
      <rPr>
        <b/>
        <sz val="15"/>
        <color rgb="FF000000"/>
        <rFont val="Poppins"/>
      </rPr>
      <t xml:space="preserve"> </t>
    </r>
  </si>
  <si>
    <t xml:space="preserve"> Estudios 
desarrollados// Informe final entregado</t>
  </si>
  <si>
    <r>
      <t xml:space="preserve">Producto 15: Índice de Ciberseguridad
</t>
    </r>
    <r>
      <rPr>
        <sz val="15"/>
        <color rgb="FF000000"/>
        <rFont val="Poppins Regular"/>
      </rPr>
      <t>Desarrollar un índice para medir el nivel de madurez de la postura de ciberseguridad de las instituciones. El índice estará basado en el Framework de Ciberseguridad (CSF, por sus siglas en inglés) del NIST (Instituto Nacional de Estándares y Tecnología).</t>
    </r>
  </si>
  <si>
    <t>Cronograma avance/ Entregables</t>
  </si>
  <si>
    <t>Matriz de Monitoreo del Plan Operativo Anual
  Oficina Gubernamental de Tecnologías de la Informacion y Comunicación 
Dirección de Planificación y Desarrollo 
Trimestre Julio-Septiembre 2024</t>
  </si>
  <si>
    <t>3er. Trim.</t>
  </si>
  <si>
    <t>_</t>
  </si>
  <si>
    <t>Reporte de solicitudes y respuesta a las mismas de pagos pendientes por realizar, libramientos de pago elaborados // Certificaciones de fondos presupuestarios solicitadas y elaborados</t>
  </si>
  <si>
    <t>Formularios-Requisición de Solicitud // Formulario de Salida</t>
  </si>
  <si>
    <t>Solicitudes realizadas // Reporte de respuesta a las solicitudes</t>
  </si>
  <si>
    <t>DIRECCIÓN DE ARQUITECTURA DIGITAL GUBERNAMENTAL</t>
  </si>
  <si>
    <r>
      <rPr>
        <b/>
        <sz val="15"/>
        <color rgb="FF000000"/>
        <rFont val="Poppins Regular"/>
      </rPr>
      <t xml:space="preserve">Producto 3: Carpeta Ciudadana
</t>
    </r>
    <r>
      <rPr>
        <sz val="15"/>
        <color rgb="FF000000"/>
        <rFont val="Poppins Regular"/>
      </rPr>
      <t>Consolidar las informaciones que posee el Estado del ciudadano, donde puede verificar desde vencimientos de documentos, dirección de residencia, contratos asignados (luz, agua, etc) hasta multas. A través de esta plataforma el ciudadano también podrá solicitar la actualización de sus datos en los diferentes organismos del Estado.</t>
    </r>
  </si>
  <si>
    <r>
      <rPr>
        <b/>
        <sz val="15"/>
        <color rgb="FF000000"/>
        <rFont val="Poppins Regular"/>
      </rPr>
      <t xml:space="preserve">Producto 4: Mejoras Portal GOB (SoftExpert)
</t>
    </r>
    <r>
      <rPr>
        <sz val="15"/>
        <color rgb="FF000000"/>
        <rFont val="Poppins Regular"/>
      </rPr>
      <t>Desacoplamiento de consumos de tramites y formularios del BPMN SoftExpert para reenfocar el Portal GOB hacia una modalidad de ofrecer servicios no siendo SoftExpert el motor principal de la plataforma si no una integracion a consumo, dando la oportunidad de la integracion de mas servicios desde terceros.</t>
    </r>
  </si>
  <si>
    <t>Informe de ejecución</t>
  </si>
  <si>
    <r>
      <rPr>
        <b/>
        <sz val="15"/>
        <color rgb="FF000000"/>
        <rFont val="Poppins Regular"/>
      </rPr>
      <t xml:space="preserve">Producto 5: Cambios de Arquitectura del Portal GOB
</t>
    </r>
    <r>
      <rPr>
        <sz val="15"/>
        <color rgb="FF000000"/>
        <rFont val="Poppins Regular"/>
      </rPr>
      <t>Reorganizacion de la arquitectura del Portal GOB para servir de plataforma multiservicios al proyecto de Burocracia Cero del CNC</t>
    </r>
  </si>
  <si>
    <r>
      <rPr>
        <b/>
        <sz val="15"/>
        <color rgb="FF000000"/>
        <rFont val="Poppins"/>
      </rPr>
      <t xml:space="preserve">Producto 3: Omnicanalidad para Atención Ciudadana
</t>
    </r>
    <r>
      <rPr>
        <sz val="15"/>
        <color rgb="FF000000"/>
        <rFont val="Poppins"/>
      </rPr>
      <t>Conjunto de soluciones que busca proporcionar una experiencia fluida e integrada a los ciudadanos, independientemente del canal de comunicación que utilicen, como teléfono, correo electrónico, redes sociales, aplicaciones móviles, sitios web y presencialmente.</t>
    </r>
  </si>
  <si>
    <t>Decreto o resolución // Informes de servicios automatizados</t>
  </si>
  <si>
    <t>Actualmente se encuentra en proceso de actualización el SoftExpert, la cual es la herramienta principal de digitalización de trámites de la UGR. Por lo que, la digitalización de trámites está detenida debido a la falta de un componente clave, el "Portal de Reglas".</t>
  </si>
  <si>
    <t>Cronograma de trabajo // Informes de
avance</t>
  </si>
  <si>
    <t>Cronograma de trabajo // Informes de avance</t>
  </si>
  <si>
    <t>Plan de Comunicación Digital // Informes de métricas trimestral</t>
  </si>
  <si>
    <t>Plan de comunicación interna| // Encuesta semestral de evaluación y monitoreo</t>
  </si>
  <si>
    <t>Solicitudes realizadas // Reportes de ejecución de cada actividad</t>
  </si>
  <si>
    <t>Cronograma de trabajo o acciones // Estudio de percepción</t>
  </si>
  <si>
    <t>Cronograma de trabajo // Informes de métricas trimestral</t>
  </si>
  <si>
    <r>
      <rPr>
        <b/>
        <sz val="15"/>
        <color rgb="FF000000"/>
        <rFont val="Poppins Regular"/>
      </rPr>
      <t>Producto 1: Creación de Semilleros Digitales para competencias modernas</t>
    </r>
    <r>
      <rPr>
        <sz val="15"/>
        <color rgb="FF000000"/>
        <rFont val="Poppins Regular"/>
      </rPr>
      <t xml:space="preserve"> 
Habilitar espacios de formación de corta duración para potencializar a programadores de alto nivel dotados de competencias modernas y con ética ciudadana.</t>
    </r>
  </si>
  <si>
    <t>Plan de trabajo // Informes de avance de acuerdo al cronograma</t>
  </si>
  <si>
    <r>
      <rPr>
        <b/>
        <sz val="15"/>
        <color rgb="FF000000"/>
        <rFont val="Poppins Regular"/>
      </rPr>
      <t xml:space="preserve">Producto 3: Creación del Sistema Nacional de Indicadores de Innovación:
</t>
    </r>
    <r>
      <rPr>
        <sz val="15"/>
        <color rgb="FF000000"/>
        <rFont val="Poppins Regular"/>
      </rPr>
      <t xml:space="preserve">Crear un observatorio de innovación, desarrollo digital y futuro, dedicado a la medición de las métricas de la Política Nacional de Innovación 2030. </t>
    </r>
  </si>
  <si>
    <t>Plan de trabajo // Informes de Avances, Sistema Nacional de Indicadores de Innovación implementado</t>
  </si>
  <si>
    <t>Revisión Trimestral // Informes semestral de hallazgos</t>
  </si>
  <si>
    <t>Producto 1 : Gestión Carta Compromiso al Ciudadano</t>
  </si>
  <si>
    <t>Cronograma avance/ Informe avance</t>
  </si>
  <si>
    <t>Producto 2: Gestión Metodología CAF</t>
  </si>
  <si>
    <t>Reportes //  Informes de Ejecución</t>
  </si>
  <si>
    <t>Plan de capacitación // Informes de
capacitación</t>
  </si>
  <si>
    <t>Plan de beneficios // Correos enviados
sobre los beneficios que ofrece la
institución</t>
  </si>
  <si>
    <t>Plan de clima laboral // Evidencias de
acciones realizadas</t>
  </si>
  <si>
    <t>Informes trimestrales de gestión realizadas // Acuerdos gestionados</t>
  </si>
  <si>
    <t>Plan de trabajo // Informes  trimestrales</t>
  </si>
  <si>
    <t>Matriz actualizada // Informes trimestrales  de alertas  // Gestión de renovación</t>
  </si>
  <si>
    <t>Plan de mejoras de Seguridad TIC // Informes de acciones ejecutadas</t>
  </si>
  <si>
    <t>Reporte de actividades // Informes de posibles incidentes identificados y tratados</t>
  </si>
  <si>
    <t>Plan de trabajo // Reportes de tickets intentos asignados al Departamento de Seguridad y Monitoreo TIC</t>
  </si>
  <si>
    <t>Reporte de Solicitudes de Certificados de Firma Digital // Informes de certificados emitidos</t>
  </si>
  <si>
    <t>Reporte de Solicitudes de Buzón de Firma gubernamental  // Informes de implementación de Firma GOB</t>
  </si>
  <si>
    <r>
      <rPr>
        <b/>
        <sz val="15"/>
        <color rgb="FF000000"/>
        <rFont val="Poppins Regular"/>
      </rPr>
      <t xml:space="preserve">Producto 6: Asistencia técnica especializada para la transformación digital de las instituciones gubernamentales
</t>
    </r>
    <r>
      <rPr>
        <sz val="15"/>
        <color rgb="FF000000"/>
        <rFont val="Poppins Regular"/>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</si>
  <si>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Informes de asistencias brindadas // Informes de solicitudes de asistencias brindadas y SLA</t>
  </si>
  <si>
    <t xml:space="preserve">Reporte de licenciamientos // Informes de gestión </t>
  </si>
  <si>
    <r>
      <t xml:space="preserve">Producto 2: Inventarios de Almacén de Equipos Tecnológicos                                                            </t>
    </r>
    <r>
      <rPr>
        <sz val="15"/>
        <color rgb="FF000000"/>
        <rFont val="Poppins Regular"/>
      </rPr>
      <t xml:space="preserve">                           Inventario y control de entradas y salidas.</t>
    </r>
    <r>
      <rPr>
        <b/>
        <sz val="15"/>
        <color rgb="FF000000"/>
        <rFont val="Poppins Regular"/>
      </rPr>
      <t xml:space="preserve"> </t>
    </r>
  </si>
  <si>
    <t>Plan de trabajo // Informes</t>
  </si>
  <si>
    <r>
      <t xml:space="preserve">Producto 3: Infraestructura Tecnológica actualizada.
</t>
    </r>
    <r>
      <rPr>
        <sz val="15"/>
        <color rgb="FF000000"/>
        <rFont val="Poppins Regular"/>
      </rPr>
      <t>Evaluar, gestionar y mantener la disponibilidad y eficiencia de la infraestructura tecnológica; esto incluye: levantamiento, solicitud, adquisición e instalación de  equipos, telefonía IP, redes, entre otros.</t>
    </r>
  </si>
  <si>
    <t>Cronograma de actividades // Porcentaje de avance</t>
  </si>
  <si>
    <r>
      <rPr>
        <b/>
        <sz val="15"/>
        <color rgb="FF000000"/>
        <rFont val="Poppins"/>
      </rPr>
      <t xml:space="preserve">Producto 7: Actualizacion y mejora del sistema de Monitoreo Centro de Contacto Gubernamantal (CCG)
</t>
    </r>
    <r>
      <rPr>
        <sz val="15"/>
        <color rgb="FF000000"/>
        <rFont val="Poppins Regular"/>
      </rPr>
      <t>Es una herramienta para los/as monitores/as de calidad, para evaluar a los agentes a través de un formulario donde se plasman los errores críticos y no críticos cometidos. En el proceso de actualizacion se integraran formularios dinamicos en la aplicacion ya que el cliente necesita cambiar a menudo las evaluaciones y sus puntuaciones y tambien se hara una actualizacion de tecnologia.</t>
    </r>
  </si>
  <si>
    <t>Cronograma de actividades
/Porcentaje de avance // Informe
final</t>
  </si>
  <si>
    <t>El proyecto se retrasó debido a imprevistos en el área de desarrollo y la priorización de otros proyectos</t>
  </si>
  <si>
    <t>Matriz de solicitudes y asignaciones // Formularios de evaluación</t>
  </si>
  <si>
    <t>Solicitudes recibidas // Registro de participantes de las capacitaciones impartidas</t>
  </si>
  <si>
    <t>Matriz de Solicitudes recibidas // Informes de asignación de estructura</t>
  </si>
  <si>
    <r>
      <rPr>
        <b/>
        <sz val="15"/>
        <color theme="1"/>
        <rFont val="Poppins"/>
      </rPr>
      <t xml:space="preserve">Producto 8: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</si>
  <si>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</si>
  <si>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rPr>
        <b/>
        <sz val="15"/>
        <color rgb="FF000000"/>
        <rFont val="Poppins"/>
      </rPr>
      <t xml:space="preserve">Producto 10: Análisis nivel de satisfacción servicios públicos omnicanal.
</t>
    </r>
    <r>
      <rPr>
        <sz val="15"/>
        <color rgb="FF000000"/>
        <rFont val="Poppins"/>
      </rPr>
      <t>Levantar datos sobre el nivel de satisfacción de servicios públicos digitales.</t>
    </r>
  </si>
  <si>
    <t>Matriz de Monitoreo del Plan Operativo Anual
  Oficina Gubernamental de Tecnologías de la Informacion y Comunicación 
Dirección de Planificación y Desarrollo 
Trimestre Octubre-Diciembre 2024</t>
  </si>
  <si>
    <t>4to. Trim.</t>
  </si>
  <si>
    <r>
      <t xml:space="preserve">Producto 5:  Mantenimiento de Infraestructura Física 
</t>
    </r>
    <r>
      <rPr>
        <sz val="15"/>
        <color theme="1"/>
        <rFont val="Poppins"/>
      </rPr>
      <t>Mantener las infraestructura en optimas condiciones para garantizar un ambiente laboral agradable y  para un desarrollo óptimos de las funciones de cada colaborador</t>
    </r>
    <r>
      <rPr>
        <b/>
        <sz val="15"/>
        <color theme="1"/>
        <rFont val="Poppins"/>
      </rPr>
      <t>.</t>
    </r>
  </si>
  <si>
    <t>Reporte de revisiones periódicas de la infraestructura física, Informe con la reportando la necesidad identificada</t>
  </si>
  <si>
    <r>
      <rPr>
        <b/>
        <sz val="15"/>
        <rFont val="Poppins"/>
      </rPr>
      <t xml:space="preserve">Producto 2:  </t>
    </r>
    <r>
      <rPr>
        <b/>
        <sz val="15"/>
        <color theme="1"/>
        <rFont val="Poppins"/>
      </rPr>
      <t xml:space="preserve">Expansión de los Centros de Servicios Presenciales.                                                                                                                                                                                                                                                                                                             </t>
    </r>
    <r>
      <rPr>
        <sz val="15"/>
        <color theme="1"/>
        <rFont val="Poppins"/>
      </rPr>
      <t xml:space="preserve">  Implementar centro presencial de Servicio al Ciudadano, moderno, eficaz, eficiente, productivo, participativo y dinámico, incorporando el uso de los recursos de información para la prestación de los servicios. </t>
    </r>
  </si>
  <si>
    <t>Plan de expansión de los Puntos GOB 2024, Ejecución de planificación</t>
  </si>
  <si>
    <r>
      <t xml:space="preserve">Producto 5:Elaboración y ejecución de estrategia posicionamiento imagen offline de la institución
</t>
    </r>
    <r>
      <rPr>
        <sz val="15"/>
        <color rgb="FF000000"/>
        <rFont val="Poppins Regular"/>
      </rPr>
      <t>Ejecutar un plan de comunicación y posicionamiento de imagen offline de la institución</t>
    </r>
    <r>
      <rPr>
        <b/>
        <sz val="15"/>
        <color rgb="FF000000"/>
        <rFont val="Poppins Regular"/>
      </rPr>
      <t>.</t>
    </r>
  </si>
  <si>
    <r>
      <rPr>
        <b/>
        <sz val="15"/>
        <color rgb="FF000000"/>
        <rFont val="Poppins"/>
      </rPr>
      <t xml:space="preserve">Producto 2: Centros de Excelencia en I+D+i
</t>
    </r>
    <r>
      <rPr>
        <sz val="15"/>
        <color rgb="FF000000"/>
        <rFont val="Poppins"/>
      </rPr>
      <t xml:space="preserve">Crear centros de excelencia en Investigación, desarrollo e Innovación (I+D+i), para fomentar la investigación, el desarrollo y la innovación en el ámbito digital. Estos centros tienen como objetivo desarrollar soluciones tecnológicas innovadoras que puedan mejorar la vida de las personas y fortalecer la economía del país. </t>
    </r>
  </si>
  <si>
    <t>Plan de trabajo//
 Informes de avances</t>
  </si>
  <si>
    <r>
      <rPr>
        <b/>
        <sz val="15"/>
        <color rgb="FF000000"/>
        <rFont val="Poppins"/>
      </rPr>
      <t xml:space="preserve">Producto 4: Creación y estandarización de la red de laboratorios de innovación
</t>
    </r>
    <r>
      <rPr>
        <sz val="15"/>
        <color rgb="FF000000"/>
        <rFont val="Poppins"/>
      </rPr>
      <t xml:space="preserve">Crear y estandarizar normas para la creación de Laboratorios de Innovación y la articulación de una red Laboratorios de  Innovación a través de mentorías, asistencia y guía. </t>
    </r>
  </si>
  <si>
    <t xml:space="preserve">Normas de estandarización de Laboratorios de Innovación creada//Informe Encuentro Anual de Laboratorios de Innovación realizado </t>
  </si>
  <si>
    <r>
      <t xml:space="preserve">Producto 5: Programa Innovación Abierta
</t>
    </r>
    <r>
      <rPr>
        <sz val="15"/>
        <color rgb="FF000000"/>
        <rFont val="Poppins"/>
      </rPr>
      <t xml:space="preserve">Implementar programas de innovación abierta para dar respuestas a problemáticas priorizadas a nivel país por medio de la realización de iniciativas de llamado a presentación de propuestas con soluciones a desafíos sociales. Estas actividades incluyen: la celebración Dominicana Innova 2024, el Lanzamiento de los desafíos de innovación, el desarrollo de Hackáthones y el lanzamiento y desarrollo de las Convocatorias a Soluciones Disruptivas en la Administración Pública. Como parte del programa, estaremos realizando capacitaciones en metodológicas ágiles y formulando experiencias Inmersivas en RA y RV. </t>
    </r>
  </si>
  <si>
    <r>
      <t xml:space="preserve">Producto 1: Gestión contractual
</t>
    </r>
    <r>
      <rPr>
        <sz val="15"/>
        <color rgb="FF000000"/>
        <rFont val="Poppins"/>
      </rPr>
      <t xml:space="preserve">Gestionar instrumentación y notarización de documentos legales institucionales (contratos, acuerdos, poder de representación, entre otros)            </t>
    </r>
    <r>
      <rPr>
        <b/>
        <sz val="15"/>
        <color rgb="FF000000"/>
        <rFont val="Poppins"/>
      </rPr>
      <t xml:space="preserve">       </t>
    </r>
  </si>
  <si>
    <r>
      <t xml:space="preserve">Producto 2: Gestión Legal </t>
    </r>
    <r>
      <rPr>
        <sz val="15"/>
        <color rgb="FF000000"/>
        <rFont val="Poppins"/>
      </rPr>
      <t xml:space="preserve">                                                                          Registro, seguimiento y actualización de propiedad industrial institucional.</t>
    </r>
  </si>
  <si>
    <t>Matriz de registro de las propiedades industriales institucionales// Informe de gestión anual</t>
  </si>
  <si>
    <r>
      <t xml:space="preserve">Producto 3: Cumplimiento de las obligaciones legales                            
</t>
    </r>
    <r>
      <rPr>
        <sz val="15"/>
        <color rgb="FF000000"/>
        <rFont val="Poppins"/>
      </rPr>
      <t>Normograma institucional</t>
    </r>
  </si>
  <si>
    <r>
      <t xml:space="preserve">Producto 4: Instrumentación de documentos legales
</t>
    </r>
    <r>
      <rPr>
        <sz val="15"/>
        <color rgb="FF000000"/>
        <rFont val="Poppins"/>
      </rPr>
      <t>Instrumentación</t>
    </r>
    <r>
      <rPr>
        <b/>
        <sz val="15"/>
        <color rgb="FF000000"/>
        <rFont val="Poppins"/>
      </rPr>
      <t xml:space="preserve"> </t>
    </r>
    <r>
      <rPr>
        <sz val="15"/>
        <color rgb="FF000000"/>
        <rFont val="Poppins"/>
      </rPr>
      <t>de opiniones legales,  proyectos de ley, decretos, resoluciones, circulares institucionales, Instrumentación de escritos de defensas, actos de declaratoria de lesividades, impugnaciones, actos de alguacil.</t>
    </r>
  </si>
  <si>
    <r>
      <t xml:space="preserve">Producto 5: Actualización del Marco Legal Institucional
</t>
    </r>
    <r>
      <rPr>
        <sz val="15"/>
        <color rgb="FF000000"/>
        <rFont val="Poppins"/>
      </rPr>
      <t>Gestionar revisión periódica y actualización del marco legal institucional.</t>
    </r>
  </si>
  <si>
    <r>
      <t xml:space="preserve">Producto 6: Monitoreo de Contratos Institucionales
</t>
    </r>
    <r>
      <rPr>
        <sz val="15"/>
        <color rgb="FF000000"/>
        <rFont val="Poppins"/>
      </rPr>
      <t>Realizar un monitoreo oportuno de los contratos institucionales y realizar las alertas de lugar.</t>
    </r>
  </si>
  <si>
    <r>
      <rPr>
        <b/>
        <sz val="15"/>
        <color rgb="FF000000"/>
        <rFont val="Poppins"/>
      </rPr>
      <t xml:space="preserve">Producto 1 : Gestión Carta Compromiso al Ciudadano
</t>
    </r>
    <r>
      <rPr>
        <sz val="15"/>
        <color rgb="FF000000"/>
        <rFont val="Poppins"/>
      </rPr>
      <t xml:space="preserve">Desarrollar del programa Carta Compromiso asegurando el mantenimiento de indicadores comprometidos.  </t>
    </r>
  </si>
  <si>
    <r>
      <rPr>
        <b/>
        <sz val="15"/>
        <color rgb="FF000000"/>
        <rFont val="Poppins"/>
      </rPr>
      <t xml:space="preserve">Producto 2: Gestión Metodología CAF
</t>
    </r>
    <r>
      <rPr>
        <sz val="15"/>
        <color rgb="FF000000"/>
        <rFont val="Poppins"/>
      </rPr>
      <t>Desarrollar el Marco Común de Evaluación para el reporte a indicadores gubernamentales y el despliegue de acciones de mejora.</t>
    </r>
  </si>
  <si>
    <r>
      <t xml:space="preserve">Producto 5: Medición de Servicios Institucionales
</t>
    </r>
    <r>
      <rPr>
        <sz val="15"/>
        <color rgb="FF000000"/>
        <rFont val="Poppins"/>
      </rPr>
      <t>Establecer estructura de medición de los servicios internos para garantizar la calidad en los mismos.</t>
    </r>
  </si>
  <si>
    <t>4to Trim.</t>
  </si>
  <si>
    <r>
      <t xml:space="preserve">Producto 5: Acuerdos y Evaluaciones de Desempeño                              </t>
    </r>
    <r>
      <rPr>
        <sz val="15"/>
        <color rgb="FF000000"/>
        <rFont val="Poppins"/>
      </rPr>
      <t>Elaborar Acuerdos y Evaluaciones de Desempeño de todos los colaboradores de la institución.</t>
    </r>
  </si>
  <si>
    <t>Listado de colaboradores// Acuerdos de desempeño// Evaluaciones de desempeño</t>
  </si>
  <si>
    <r>
      <t xml:space="preserve">Producto 1: Plan de contingencia y recuperación ante desastres                                                                                                                                            </t>
    </r>
    <r>
      <rPr>
        <sz val="15"/>
        <color rgb="FF000000"/>
        <rFont val="Poppins"/>
      </rPr>
      <t>Actualizar e implementar el plan de contingencia y recuperación ante desastres.</t>
    </r>
  </si>
  <si>
    <t>Plan de contingencia  y recuperación ante desastres// Informe de acciones ejecutadas</t>
  </si>
  <si>
    <r>
      <rPr>
        <b/>
        <sz val="15"/>
        <color rgb="FF000000"/>
        <rFont val="Poppins"/>
      </rPr>
      <t xml:space="preserve">Producto 3: Implementación de Infraestructura PKI y HSM en el Datacenter del Estado
</t>
    </r>
    <r>
      <rPr>
        <sz val="15"/>
        <color rgb="FF000000"/>
        <rFont val="Poppins"/>
      </rPr>
      <t>Adquirir Dispositivo HSM (Hardware) para la implantación y migración de desarrollo PKI (Software) al DataCenter del Estado Dominicano.</t>
    </r>
  </si>
  <si>
    <t>Plan de trabajo con la consultoría/Informe de implementación</t>
  </si>
  <si>
    <r>
      <t>Producto 4: Adquisición del Servicios Cualificado de Conservación de firmas, sellos y objetos firmado:</t>
    </r>
    <r>
      <rPr>
        <sz val="15"/>
        <color rgb="FF000000"/>
        <rFont val="Poppins Regular"/>
      </rPr>
      <t xml:space="preserve"> </t>
    </r>
    <r>
      <rPr>
        <sz val="16"/>
        <color rgb="FF000000"/>
        <rFont val="Poppins Regular"/>
      </rPr>
      <t>Contar con el  Estampado Cronológico y el Sellado de Tiempo es herramientas fundamentales para asegurar la integridad y autenticidad de los documentos digitales.</t>
    </r>
  </si>
  <si>
    <t>Informes de 
certificados emitidos</t>
  </si>
  <si>
    <t>Este producto fue rediseñado, ya que inicialmente se había planificado la adquisición del servicio cualificado de conservación de firmas, sellos y objetos firmados. En su lugar, se llevó a cabo la contratación, desarrollo y homologación de un servicio de mantenimiento orientado a garantizar la vigencia a largo plazo de los documentos firmados.</t>
  </si>
  <si>
    <r>
      <t xml:space="preserve">Producto 5: Desarrollo del Portafirmas Gubernamental
</t>
    </r>
    <r>
      <rPr>
        <sz val="15"/>
        <color rgb="FF000000"/>
        <rFont val="Poppins"/>
      </rPr>
      <t>Elaborar un buzón portafirmas para gestionar flujos, vistos buenos y firma de documentos electrónicos, con el objetivo de tener una herramienta adaptada a las realidades del gobierno dominicano y aportar con la reducción del gasto público, evitando tener que adquirir anualmente licencias costosas para los fines.</t>
    </r>
  </si>
  <si>
    <t>Informe de Desarrollo // 
Plan de trabajo</t>
  </si>
  <si>
    <r>
      <rPr>
        <b/>
        <sz val="15"/>
        <color rgb="FF000000"/>
        <rFont val="Poppins"/>
      </rPr>
      <t xml:space="preserve">Producto 6: Asistencia técnica especializada para la transformación digital de las instituciones gubernamentales
</t>
    </r>
    <r>
      <rPr>
        <sz val="15"/>
        <color rgb="FF000000"/>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</si>
  <si>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De acuerdo con la Resolución No. 342-2024 emitida por el Ministro de Administración Pública, el Ministerio de Administración Pública (MAP) será responsable de evaluar y proponer reformas en las estructuras orgánicas y funcionales de la Administración Pública. Esta resolución actualiza los modelos de estructuras organizativas de las Unidades de Transformación Digital y Ciberseguridad.</t>
  </si>
  <si>
    <r>
      <t xml:space="preserve">Producto 7: COETIC
</t>
    </r>
    <r>
      <rPr>
        <sz val="15"/>
        <color rgb="FF000000"/>
        <rFont val="Poppins"/>
      </rPr>
      <t xml:space="preserve">Coordinar y ejecutar las acciones para el funcionamiento de los Comités de Estandarización TIC y seguimiento de avances de los comités temáticos </t>
    </r>
    <r>
      <rPr>
        <b/>
        <sz val="15"/>
        <color rgb="FF000000"/>
        <rFont val="Poppins"/>
      </rPr>
      <t>.</t>
    </r>
  </si>
  <si>
    <t>Este producto fue detenido debido implementacion de ajustes en la planificación, una reestructuración organizativa y la actualización en la redacción de las NORTIC, con el objetivo de garantizar una mayor eficiencia en la gestión de los trabajos del comité.</t>
  </si>
  <si>
    <r>
      <t xml:space="preserve">Producto 9: Fortalecimiento del Índice de Uso de TIC e Implementación de Gobierno Digital en la República Dominicana (iTICge) 
</t>
    </r>
    <r>
      <rPr>
        <sz val="15"/>
        <color rgb="FF000000"/>
        <rFont val="Poppins"/>
      </rPr>
      <t>Incluir mejoras a nivel tecnológico y científico así como también de nuevas variables.</t>
    </r>
  </si>
  <si>
    <t>Cronograma de trabajo//
Informes de avances// 
Informe final.</t>
  </si>
  <si>
    <t>AREAS</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</si>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</sst>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2]* #,##0.00_);_([$€-2]* \(#,##0.00\);_([$€-2]* &quot;-&quot;??_)"/>
  </numFmts>
  <fonts count="33"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sz val="15"/>
      <color theme="0"/>
      <name val="Calibri"/>
      <family val="2"/>
      <scheme val="minor"/>
    </font>
    <font>
      <b/>
      <sz val="18"/>
      <color theme="1"/>
      <name val="Poppins Light"/>
    </font>
    <font>
      <sz val="17"/>
      <name val="Poppins regular"/>
    </font>
    <font>
      <sz val="12"/>
      <color theme="1"/>
      <name val="Calibri"/>
      <family val="2"/>
      <scheme val="minor"/>
    </font>
    <font>
      <b/>
      <sz val="15"/>
      <color rgb="FF000000"/>
      <name val="Poppins Regular"/>
    </font>
    <font>
      <sz val="15"/>
      <color rgb="FF000000"/>
      <name val="Poppins Regular"/>
    </font>
    <font>
      <sz val="15"/>
      <name val="Poppins Regular"/>
    </font>
    <font>
      <sz val="15"/>
      <color rgb="FF202124"/>
      <name val="Poppins Regular"/>
    </font>
    <font>
      <b/>
      <sz val="15"/>
      <color theme="0"/>
      <name val="Calibri"/>
      <family val="2"/>
      <scheme val="minor"/>
    </font>
    <font>
      <b/>
      <sz val="15"/>
      <name val="Calibri"/>
      <family val="2"/>
      <scheme val="minor"/>
    </font>
    <font>
      <b/>
      <sz val="15"/>
      <name val="Poppins"/>
    </font>
    <font>
      <sz val="15"/>
      <name val="Poppins"/>
    </font>
    <font>
      <b/>
      <sz val="12"/>
      <color theme="0"/>
      <name val="Poppins"/>
    </font>
    <font>
      <sz val="16"/>
      <color rgb="FF000000"/>
      <name val="Poppins Regular"/>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theme="0" tint="-0.249977111117893"/>
        <bgColor indexed="64"/>
      </patternFill>
    </fill>
    <fill>
      <patternFill patternType="solid">
        <fgColor theme="1" tint="0.499984740745262"/>
        <bgColor indexed="64"/>
      </patternFill>
    </fill>
    <fill>
      <patternFill patternType="solid">
        <fgColor rgb="FFFFFFFF"/>
        <bgColor rgb="FF000000"/>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14999847407452621"/>
      </left>
      <right style="thin">
        <color theme="0" tint="-0.249977111117893"/>
      </right>
      <top style="thin">
        <color theme="0" tint="-0.14999847407452621"/>
      </top>
      <bottom style="thin">
        <color theme="0" tint="-0.14999847407452621"/>
      </bottom>
      <diagonal/>
    </border>
    <border>
      <left style="thin">
        <color theme="2"/>
      </left>
      <right style="thin">
        <color theme="2"/>
      </right>
      <top/>
      <bottom style="thin">
        <color theme="2"/>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2"/>
      </right>
      <top style="thin">
        <color theme="2"/>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left>
      <right/>
      <top style="thin">
        <color theme="2"/>
      </top>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right style="thin">
        <color theme="2"/>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rgb="FFA6A6A6"/>
      </right>
      <top style="thin">
        <color rgb="FFA6A6A6"/>
      </top>
      <bottom style="thin">
        <color rgb="FFA6A6A6"/>
      </bottom>
      <diagonal/>
    </border>
  </borders>
  <cellStyleXfs count="3">
    <xf numFmtId="0" fontId="0" fillId="0" borderId="0"/>
    <xf numFmtId="9" fontId="1" fillId="0" borderId="0" applyFont="0" applyFill="0" applyBorder="0" applyAlignment="0" applyProtection="0"/>
    <xf numFmtId="0" fontId="22" fillId="0" borderId="0"/>
  </cellStyleXfs>
  <cellXfs count="271">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horizontal="center" vertical="center"/>
    </xf>
    <xf numFmtId="0" fontId="18" fillId="0" borderId="6" xfId="0" applyFont="1" applyBorder="1"/>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6" fillId="0" borderId="11" xfId="0" applyFont="1" applyBorder="1" applyAlignment="1">
      <alignment horizontal="left" vertical="top" wrapText="1"/>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9" fontId="5" fillId="0" borderId="11" xfId="1" applyFont="1" applyBorder="1" applyAlignment="1">
      <alignment horizontal="center" vertical="center"/>
    </xf>
    <xf numFmtId="0" fontId="7" fillId="0" borderId="11" xfId="0" applyFont="1" applyBorder="1" applyAlignment="1">
      <alignment horizontal="left" vertical="center" wrapText="1"/>
    </xf>
    <xf numFmtId="0" fontId="7" fillId="2" borderId="11" xfId="0" applyFont="1" applyFill="1" applyBorder="1" applyAlignment="1">
      <alignment horizontal="left" vertical="top" wrapText="1"/>
    </xf>
    <xf numFmtId="0" fontId="7" fillId="0" borderId="11" xfId="0" applyFont="1" applyBorder="1" applyAlignment="1">
      <alignment horizontal="left" vertical="top" wrapText="1"/>
    </xf>
    <xf numFmtId="0" fontId="15" fillId="0" borderId="11" xfId="0" applyFont="1" applyBorder="1" applyAlignment="1">
      <alignment horizontal="left" vertical="top" wrapText="1"/>
    </xf>
    <xf numFmtId="3" fontId="7" fillId="0" borderId="11" xfId="0" applyNumberFormat="1" applyFont="1" applyBorder="1" applyAlignment="1">
      <alignment horizontal="center" vertical="center" wrapText="1"/>
    </xf>
    <xf numFmtId="9" fontId="5" fillId="9" borderId="11" xfId="1" applyFont="1" applyFill="1" applyBorder="1" applyAlignment="1">
      <alignment horizontal="center" vertical="center"/>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11" fillId="0" borderId="11" xfId="0" applyFont="1" applyBorder="1" applyAlignment="1">
      <alignment horizontal="left" vertical="top" wrapText="1"/>
    </xf>
    <xf numFmtId="0" fontId="6" fillId="2" borderId="11" xfId="0" applyFont="1" applyFill="1" applyBorder="1" applyAlignment="1">
      <alignment horizontal="left" vertical="top"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9" fontId="19" fillId="0" borderId="11" xfId="1" applyFont="1" applyBorder="1" applyAlignment="1">
      <alignment horizontal="center" vertical="center"/>
    </xf>
    <xf numFmtId="0" fontId="20" fillId="2" borderId="11" xfId="0" applyFont="1" applyFill="1" applyBorder="1" applyAlignment="1">
      <alignment horizontal="left" vertical="center" wrapText="1"/>
    </xf>
    <xf numFmtId="0" fontId="18" fillId="0" borderId="0" xfId="0" applyFont="1"/>
    <xf numFmtId="0" fontId="9" fillId="2" borderId="11" xfId="0" applyFont="1" applyFill="1" applyBorder="1" applyAlignment="1">
      <alignment horizontal="center" vertical="center" wrapText="1"/>
    </xf>
    <xf numFmtId="9" fontId="21" fillId="2" borderId="11" xfId="0" applyNumberFormat="1" applyFont="1" applyFill="1" applyBorder="1" applyAlignment="1">
      <alignment horizontal="center" vertical="center" wrapText="1"/>
    </xf>
    <xf numFmtId="10" fontId="7" fillId="0" borderId="11" xfId="0" applyNumberFormat="1" applyFont="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165" fontId="23" fillId="0" borderId="18" xfId="0" applyNumberFormat="1" applyFont="1" applyBorder="1" applyAlignment="1" applyProtection="1">
      <alignment horizontal="left" vertical="top" wrapText="1"/>
      <protection locked="0"/>
    </xf>
    <xf numFmtId="165" fontId="24" fillId="0" borderId="18" xfId="0" applyNumberFormat="1" applyFont="1" applyBorder="1" applyAlignment="1" applyProtection="1">
      <alignment horizontal="left" vertical="top" wrapText="1"/>
      <protection locked="0"/>
    </xf>
    <xf numFmtId="0" fontId="7" fillId="0" borderId="19"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23" fillId="0" borderId="18" xfId="0" applyFont="1" applyBorder="1" applyAlignment="1">
      <alignment horizontal="left" vertical="top" wrapText="1"/>
    </xf>
    <xf numFmtId="0" fontId="24" fillId="0" borderId="18" xfId="0" applyFont="1" applyBorder="1" applyAlignment="1">
      <alignment horizontal="center" vertical="center" wrapText="1"/>
    </xf>
    <xf numFmtId="0" fontId="6" fillId="0" borderId="15" xfId="0" applyFont="1" applyBorder="1" applyAlignment="1">
      <alignment horizontal="left" vertical="top" wrapText="1"/>
    </xf>
    <xf numFmtId="0" fontId="7" fillId="0" borderId="15" xfId="0" applyFont="1" applyBorder="1" applyAlignment="1">
      <alignment horizontal="center" vertical="center" wrapText="1"/>
    </xf>
    <xf numFmtId="0" fontId="6" fillId="0" borderId="20" xfId="0" applyFont="1" applyBorder="1" applyAlignment="1">
      <alignment horizontal="left" vertical="top" wrapText="1"/>
    </xf>
    <xf numFmtId="0" fontId="7" fillId="0" borderId="20" xfId="0" applyFont="1" applyBorder="1" applyAlignment="1">
      <alignment horizontal="center" vertical="center" wrapText="1"/>
    </xf>
    <xf numFmtId="0" fontId="6" fillId="2" borderId="16" xfId="0" applyFont="1" applyFill="1" applyBorder="1" applyAlignment="1">
      <alignment horizontal="left" vertical="top" wrapText="1"/>
    </xf>
    <xf numFmtId="0" fontId="23" fillId="0" borderId="18" xfId="0" applyFont="1" applyBorder="1" applyAlignment="1" applyProtection="1">
      <alignment horizontal="left" vertical="top" wrapText="1"/>
      <protection locked="0"/>
    </xf>
    <xf numFmtId="0" fontId="6" fillId="2" borderId="15" xfId="0" applyFont="1" applyFill="1" applyBorder="1" applyAlignment="1">
      <alignment horizontal="left" vertical="top" wrapText="1"/>
    </xf>
    <xf numFmtId="0" fontId="7" fillId="0" borderId="16" xfId="0" applyFont="1" applyBorder="1" applyAlignment="1">
      <alignment horizontal="center" vertical="center" wrapText="1"/>
    </xf>
    <xf numFmtId="0" fontId="6" fillId="0" borderId="18" xfId="0" applyFont="1" applyBorder="1" applyAlignment="1" applyProtection="1">
      <alignment horizontal="left" vertical="top" wrapText="1"/>
      <protection locked="0"/>
    </xf>
    <xf numFmtId="0" fontId="7" fillId="2" borderId="18" xfId="2" applyFont="1" applyFill="1" applyBorder="1" applyAlignment="1" applyProtection="1">
      <alignment horizontal="center" vertical="center" wrapText="1"/>
      <protection locked="0"/>
    </xf>
    <xf numFmtId="0" fontId="21" fillId="2" borderId="17" xfId="0" applyFont="1" applyFill="1" applyBorder="1" applyAlignment="1">
      <alignment horizontal="center" vertical="center"/>
    </xf>
    <xf numFmtId="0" fontId="11" fillId="0" borderId="18" xfId="0" applyFont="1" applyBorder="1" applyAlignment="1" applyProtection="1">
      <alignment horizontal="left" vertical="top" wrapText="1"/>
      <protection locked="0"/>
    </xf>
    <xf numFmtId="9" fontId="21" fillId="2" borderId="19" xfId="0" applyNumberFormat="1" applyFont="1" applyFill="1" applyBorder="1" applyAlignment="1">
      <alignment horizontal="center" vertical="center" wrapText="1"/>
    </xf>
    <xf numFmtId="0" fontId="23" fillId="0" borderId="18" xfId="0" applyFont="1" applyBorder="1" applyAlignment="1" applyProtection="1">
      <alignment vertical="top" wrapText="1"/>
      <protection locked="0"/>
    </xf>
    <xf numFmtId="0" fontId="23" fillId="2" borderId="18" xfId="2" applyFont="1" applyFill="1" applyBorder="1" applyAlignment="1">
      <alignment horizontal="left" vertical="top" wrapText="1"/>
    </xf>
    <xf numFmtId="0" fontId="10" fillId="0" borderId="18" xfId="2" applyFont="1" applyBorder="1" applyAlignment="1">
      <alignment horizontal="center" vertical="center" wrapText="1"/>
    </xf>
    <xf numFmtId="0" fontId="25" fillId="0" borderId="18" xfId="2" applyFont="1" applyBorder="1" applyAlignment="1">
      <alignment horizontal="center" vertical="center" wrapText="1"/>
    </xf>
    <xf numFmtId="0" fontId="23" fillId="0" borderId="18" xfId="2" applyFont="1" applyBorder="1" applyAlignment="1">
      <alignment horizontal="left" vertical="top" wrapText="1"/>
    </xf>
    <xf numFmtId="0" fontId="24" fillId="0" borderId="18" xfId="2" applyFont="1" applyBorder="1" applyAlignment="1">
      <alignment horizontal="left" vertical="top" wrapText="1"/>
    </xf>
    <xf numFmtId="0" fontId="24" fillId="0" borderId="18" xfId="0" applyFont="1" applyBorder="1" applyAlignment="1" applyProtection="1">
      <alignment vertical="top" wrapText="1"/>
      <protection locked="0"/>
    </xf>
    <xf numFmtId="0" fontId="24" fillId="0" borderId="18" xfId="0" applyFont="1" applyBorder="1" applyAlignment="1" applyProtection="1">
      <alignment horizontal="left" vertical="top" wrapText="1"/>
      <protection locked="0"/>
    </xf>
    <xf numFmtId="9" fontId="10" fillId="0" borderId="18" xfId="0" applyNumberFormat="1" applyFont="1" applyBorder="1" applyAlignment="1" applyProtection="1">
      <alignment horizontal="center" vertical="center" wrapText="1"/>
      <protection locked="0"/>
    </xf>
    <xf numFmtId="0" fontId="23" fillId="0" borderId="18" xfId="0" applyFont="1" applyBorder="1" applyAlignment="1">
      <alignment vertical="top" wrapText="1"/>
    </xf>
    <xf numFmtId="0" fontId="23" fillId="2" borderId="18" xfId="0" applyFont="1" applyFill="1" applyBorder="1" applyAlignment="1">
      <alignment vertical="top" wrapText="1"/>
    </xf>
    <xf numFmtId="0" fontId="7" fillId="0" borderId="18" xfId="2" applyFont="1" applyBorder="1" applyAlignment="1">
      <alignment horizontal="center" vertical="center" wrapText="1"/>
    </xf>
    <xf numFmtId="0" fontId="16" fillId="0" borderId="18" xfId="2" applyFont="1" applyBorder="1" applyAlignment="1">
      <alignment horizontal="justify" vertical="top" wrapText="1"/>
    </xf>
    <xf numFmtId="0" fontId="7" fillId="2" borderId="18" xfId="0" applyFont="1" applyFill="1" applyBorder="1" applyAlignment="1" applyProtection="1">
      <alignment horizontal="center" vertical="center" wrapText="1"/>
      <protection locked="0"/>
    </xf>
    <xf numFmtId="0" fontId="15" fillId="0" borderId="18" xfId="0" applyFont="1" applyBorder="1" applyAlignment="1" applyProtection="1">
      <alignment horizontal="left" vertical="top" wrapText="1"/>
      <protection locked="0"/>
    </xf>
    <xf numFmtId="0" fontId="7" fillId="0" borderId="20" xfId="0" applyFont="1" applyBorder="1" applyAlignment="1">
      <alignment horizontal="left" vertical="top" wrapText="1"/>
    </xf>
    <xf numFmtId="0" fontId="8" fillId="3" borderId="21" xfId="0" applyFont="1" applyFill="1" applyBorder="1" applyAlignment="1">
      <alignment horizontal="center" vertical="center"/>
    </xf>
    <xf numFmtId="0" fontId="8" fillId="2" borderId="18"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3" fontId="21" fillId="2" borderId="18" xfId="0" applyNumberFormat="1" applyFont="1" applyFill="1" applyBorder="1" applyAlignment="1">
      <alignment horizontal="center" vertical="center"/>
    </xf>
    <xf numFmtId="3" fontId="21" fillId="2" borderId="18" xfId="0" applyNumberFormat="1" applyFont="1" applyFill="1" applyBorder="1" applyAlignment="1">
      <alignment horizontal="center" vertical="center" wrapText="1"/>
    </xf>
    <xf numFmtId="0" fontId="8" fillId="3" borderId="28" xfId="0" applyFont="1" applyFill="1" applyBorder="1" applyAlignment="1">
      <alignment horizontal="center" vertical="center"/>
    </xf>
    <xf numFmtId="0" fontId="16" fillId="0" borderId="18" xfId="0" applyFont="1" applyBorder="1" applyAlignment="1" applyProtection="1">
      <alignment horizontal="justify" vertical="top" wrapText="1"/>
      <protection locked="0"/>
    </xf>
    <xf numFmtId="0" fontId="8" fillId="3" borderId="28"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5"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23" fillId="0" borderId="15" xfId="0" applyFont="1" applyBorder="1" applyAlignment="1">
      <alignment horizontal="left" vertical="top" wrapText="1"/>
    </xf>
    <xf numFmtId="0" fontId="11" fillId="0" borderId="16" xfId="0" applyFont="1" applyBorder="1" applyAlignment="1">
      <alignment vertical="center" wrapText="1"/>
    </xf>
    <xf numFmtId="0" fontId="23" fillId="0" borderId="30" xfId="0" applyFont="1" applyBorder="1" applyAlignment="1">
      <alignment vertical="top" wrapText="1"/>
    </xf>
    <xf numFmtId="0" fontId="24" fillId="0" borderId="30" xfId="0" applyFont="1" applyBorder="1" applyAlignment="1">
      <alignment horizontal="center" vertical="center" wrapText="1"/>
    </xf>
    <xf numFmtId="0" fontId="23" fillId="0" borderId="31" xfId="0" applyFont="1" applyBorder="1" applyAlignment="1">
      <alignment vertical="top" wrapText="1"/>
    </xf>
    <xf numFmtId="0" fontId="24" fillId="0" borderId="32" xfId="0" applyFont="1" applyBorder="1" applyAlignment="1">
      <alignment horizontal="center" vertical="center" wrapText="1"/>
    </xf>
    <xf numFmtId="0" fontId="2" fillId="7" borderId="0" xfId="0" applyFont="1" applyFill="1"/>
    <xf numFmtId="0" fontId="2" fillId="2" borderId="0" xfId="0" applyFont="1" applyFill="1"/>
    <xf numFmtId="0" fontId="10" fillId="2" borderId="17" xfId="0" applyFont="1" applyFill="1" applyBorder="1" applyAlignment="1">
      <alignment horizontal="center" vertical="center"/>
    </xf>
    <xf numFmtId="0" fontId="15" fillId="2" borderId="18" xfId="0" applyFont="1" applyFill="1" applyBorder="1" applyAlignment="1" applyProtection="1">
      <alignment horizontal="left" vertical="top" wrapText="1"/>
      <protection locked="0"/>
    </xf>
    <xf numFmtId="0" fontId="7" fillId="2" borderId="19" xfId="0" applyFont="1" applyFill="1" applyBorder="1" applyAlignment="1">
      <alignment horizontal="center" vertical="center" wrapText="1"/>
    </xf>
    <xf numFmtId="9" fontId="7" fillId="2" borderId="11"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9" fontId="5" fillId="2" borderId="11"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17" fillId="2" borderId="0" xfId="0" applyFont="1" applyFill="1" applyAlignment="1">
      <alignment horizontal="center" vertical="center"/>
    </xf>
    <xf numFmtId="9" fontId="27" fillId="0" borderId="11" xfId="1" applyFont="1" applyBorder="1" applyAlignment="1">
      <alignment horizontal="center" vertical="center"/>
    </xf>
    <xf numFmtId="9" fontId="28" fillId="0" borderId="11" xfId="1" applyFont="1" applyBorder="1" applyAlignment="1">
      <alignment horizontal="center" vertical="center"/>
    </xf>
    <xf numFmtId="9" fontId="27" fillId="7" borderId="11" xfId="1" applyFont="1" applyFill="1" applyBorder="1" applyAlignment="1">
      <alignment horizontal="center" vertical="center"/>
    </xf>
    <xf numFmtId="9" fontId="27" fillId="0" borderId="11" xfId="1" applyFont="1" applyFill="1" applyBorder="1" applyAlignment="1">
      <alignment horizontal="center" vertical="center"/>
    </xf>
    <xf numFmtId="0" fontId="16" fillId="2" borderId="18" xfId="0" applyFont="1" applyFill="1" applyBorder="1" applyAlignment="1" applyProtection="1">
      <alignment horizontal="left" vertical="center" wrapText="1"/>
      <protection locked="0"/>
    </xf>
    <xf numFmtId="10" fontId="5" fillId="7" borderId="11" xfId="0" applyNumberFormat="1" applyFont="1" applyFill="1" applyBorder="1" applyAlignment="1">
      <alignment horizontal="center" vertical="center"/>
    </xf>
    <xf numFmtId="0" fontId="7" fillId="0" borderId="0" xfId="0" applyFont="1" applyAlignment="1" applyProtection="1">
      <alignment horizontal="center" vertical="center" wrapText="1"/>
      <protection locked="0"/>
    </xf>
    <xf numFmtId="0" fontId="21" fillId="2" borderId="33" xfId="0" applyFont="1" applyFill="1" applyBorder="1" applyAlignment="1">
      <alignment horizontal="center" vertical="center"/>
    </xf>
    <xf numFmtId="0" fontId="7" fillId="0" borderId="33" xfId="0" applyFont="1" applyBorder="1" applyAlignment="1" applyProtection="1">
      <alignment horizontal="center" vertical="center" wrapText="1"/>
      <protection locked="0"/>
    </xf>
    <xf numFmtId="0" fontId="21" fillId="2" borderId="30" xfId="0" applyFont="1" applyFill="1" applyBorder="1" applyAlignment="1">
      <alignment horizontal="center" vertical="center"/>
    </xf>
    <xf numFmtId="3" fontId="21" fillId="2" borderId="33" xfId="0" applyNumberFormat="1" applyFont="1" applyFill="1" applyBorder="1" applyAlignment="1">
      <alignment horizontal="center" vertical="center"/>
    </xf>
    <xf numFmtId="0" fontId="21" fillId="2" borderId="33" xfId="0" applyFont="1" applyFill="1" applyBorder="1" applyAlignment="1">
      <alignment horizontal="center" vertical="center" wrapText="1"/>
    </xf>
    <xf numFmtId="3" fontId="21" fillId="2" borderId="0" xfId="0" applyNumberFormat="1" applyFont="1" applyFill="1" applyAlignment="1">
      <alignment horizontal="center" vertical="center" wrapText="1"/>
    </xf>
    <xf numFmtId="0" fontId="21" fillId="2" borderId="34" xfId="0" applyFont="1" applyFill="1" applyBorder="1" applyAlignment="1">
      <alignment horizontal="center" vertical="center" wrapText="1"/>
    </xf>
    <xf numFmtId="9" fontId="27" fillId="0" borderId="26" xfId="1" applyFont="1" applyBorder="1" applyAlignment="1">
      <alignment horizontal="center" vertical="center"/>
    </xf>
    <xf numFmtId="0" fontId="21" fillId="2" borderId="28"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37" xfId="0" applyFont="1" applyFill="1" applyBorder="1" applyAlignment="1">
      <alignment horizontal="center" vertical="center"/>
    </xf>
    <xf numFmtId="0" fontId="24" fillId="0" borderId="36" xfId="0" applyFont="1" applyBorder="1" applyAlignment="1" applyProtection="1">
      <alignment horizontal="center" vertical="center" wrapText="1"/>
      <protection locked="0"/>
    </xf>
    <xf numFmtId="0" fontId="25" fillId="0" borderId="33" xfId="0" applyFont="1" applyBorder="1" applyAlignment="1">
      <alignment horizontal="center" vertical="center" wrapText="1"/>
    </xf>
    <xf numFmtId="0" fontId="25" fillId="0" borderId="36" xfId="0" applyFont="1" applyBorder="1" applyAlignment="1">
      <alignment horizontal="center" vertical="center" wrapText="1"/>
    </xf>
    <xf numFmtId="0" fontId="16" fillId="0" borderId="33"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2" borderId="33" xfId="0" applyFont="1" applyFill="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9" fontId="10" fillId="0" borderId="33" xfId="0" applyNumberFormat="1" applyFont="1" applyBorder="1" applyAlignment="1" applyProtection="1">
      <alignment horizontal="center" vertical="center" wrapText="1"/>
      <protection locked="0"/>
    </xf>
    <xf numFmtId="0" fontId="24" fillId="0" borderId="33" xfId="0" applyFont="1" applyBorder="1" applyAlignment="1">
      <alignment horizontal="center" vertical="center" wrapText="1"/>
    </xf>
    <xf numFmtId="3" fontId="21" fillId="2" borderId="33" xfId="0" applyNumberFormat="1" applyFont="1" applyFill="1" applyBorder="1" applyAlignment="1">
      <alignment horizontal="center" vertical="center" wrapText="1"/>
    </xf>
    <xf numFmtId="0" fontId="18" fillId="0" borderId="6" xfId="0" applyFont="1" applyBorder="1" applyAlignment="1">
      <alignment horizontal="center" vertical="center"/>
    </xf>
    <xf numFmtId="0" fontId="8" fillId="2" borderId="16" xfId="0" applyFont="1" applyFill="1" applyBorder="1" applyAlignment="1">
      <alignment horizontal="center" vertical="center"/>
    </xf>
    <xf numFmtId="0" fontId="9" fillId="2" borderId="16" xfId="0" applyFont="1" applyFill="1" applyBorder="1" applyAlignment="1">
      <alignment horizontal="center" vertical="center" wrapText="1"/>
    </xf>
    <xf numFmtId="0" fontId="6" fillId="0" borderId="15" xfId="0" applyFont="1" applyBorder="1" applyAlignment="1">
      <alignment horizontal="left" vertical="center" wrapText="1"/>
    </xf>
    <xf numFmtId="165" fontId="24" fillId="0" borderId="33" xfId="0" applyNumberFormat="1" applyFont="1" applyBorder="1" applyAlignment="1" applyProtection="1">
      <alignment vertical="center" wrapText="1"/>
      <protection locked="0"/>
    </xf>
    <xf numFmtId="165" fontId="24" fillId="0" borderId="33" xfId="0" applyNumberFormat="1" applyFont="1" applyBorder="1" applyAlignment="1" applyProtection="1">
      <alignment horizontal="left" vertical="center" wrapText="1"/>
      <protection locked="0"/>
    </xf>
    <xf numFmtId="0" fontId="23" fillId="0" borderId="15" xfId="0" applyFont="1" applyBorder="1" applyAlignment="1">
      <alignment horizontal="left" vertical="center" wrapText="1"/>
    </xf>
    <xf numFmtId="0" fontId="23" fillId="0" borderId="18" xfId="0" applyFont="1" applyBorder="1" applyAlignment="1">
      <alignment horizontal="left" vertical="center" wrapText="1"/>
    </xf>
    <xf numFmtId="0" fontId="7" fillId="0" borderId="38" xfId="0" applyFont="1" applyBorder="1" applyAlignment="1">
      <alignment horizontal="center" vertical="center" wrapText="1"/>
    </xf>
    <xf numFmtId="0" fontId="23" fillId="0" borderId="30" xfId="0" applyFont="1" applyBorder="1" applyAlignment="1">
      <alignment horizontal="left" vertical="center" wrapText="1"/>
    </xf>
    <xf numFmtId="0" fontId="6" fillId="0" borderId="39" xfId="0" applyFont="1" applyBorder="1" applyAlignment="1">
      <alignment horizontal="left" vertical="center" wrapText="1"/>
    </xf>
    <xf numFmtId="0" fontId="6" fillId="2" borderId="11" xfId="0" applyFont="1" applyFill="1" applyBorder="1" applyAlignment="1">
      <alignment horizontal="left" vertical="center" wrapText="1"/>
    </xf>
    <xf numFmtId="0" fontId="24" fillId="0" borderId="28" xfId="0" applyFont="1" applyBorder="1" applyAlignment="1" applyProtection="1">
      <alignment horizontal="left" vertical="center" wrapText="1"/>
      <protection locked="0"/>
    </xf>
    <xf numFmtId="0" fontId="23" fillId="0" borderId="33" xfId="0" applyFont="1" applyBorder="1" applyAlignment="1">
      <alignment horizontal="left" vertical="center" wrapText="1"/>
    </xf>
    <xf numFmtId="0" fontId="23" fillId="0" borderId="33" xfId="0" applyFont="1" applyBorder="1" applyAlignment="1">
      <alignment vertical="center" wrapText="1"/>
    </xf>
    <xf numFmtId="0" fontId="11" fillId="0" borderId="18"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7" fillId="0" borderId="15" xfId="0" applyFont="1" applyBorder="1" applyAlignment="1">
      <alignment horizontal="left" vertical="center" wrapText="1"/>
    </xf>
    <xf numFmtId="0" fontId="16" fillId="2" borderId="33" xfId="0" applyFont="1" applyFill="1" applyBorder="1" applyAlignment="1" applyProtection="1">
      <alignment horizontal="justify" vertical="center" wrapText="1"/>
      <protection locked="0"/>
    </xf>
    <xf numFmtId="0" fontId="24" fillId="0" borderId="36" xfId="0" applyFont="1" applyBorder="1" applyAlignment="1" applyProtection="1">
      <alignment horizontal="justify" vertical="center" wrapText="1"/>
      <protection locked="0"/>
    </xf>
    <xf numFmtId="0" fontId="24" fillId="0" borderId="33" xfId="0" applyFont="1" applyBorder="1" applyAlignment="1" applyProtection="1">
      <alignment horizontal="justify" vertical="center" wrapText="1"/>
      <protection locked="0"/>
    </xf>
    <xf numFmtId="0" fontId="16" fillId="0" borderId="33" xfId="0" applyFont="1" applyBorder="1" applyAlignment="1" applyProtection="1">
      <alignment horizontal="justify" vertical="center" wrapText="1"/>
      <protection locked="0"/>
    </xf>
    <xf numFmtId="0" fontId="6" fillId="2" borderId="15" xfId="0" applyFont="1" applyFill="1" applyBorder="1" applyAlignment="1">
      <alignment horizontal="left" vertical="center" wrapText="1"/>
    </xf>
    <xf numFmtId="0" fontId="23" fillId="0" borderId="18" xfId="0" applyFont="1" applyBorder="1" applyAlignment="1" applyProtection="1">
      <alignment horizontal="left" vertical="center" wrapText="1"/>
      <protection locked="0"/>
    </xf>
    <xf numFmtId="0" fontId="6" fillId="2" borderId="16" xfId="0" applyFont="1" applyFill="1" applyBorder="1" applyAlignment="1">
      <alignment horizontal="left" vertical="center" wrapText="1"/>
    </xf>
    <xf numFmtId="0" fontId="24" fillId="0" borderId="18" xfId="2" applyFont="1" applyBorder="1" applyAlignment="1">
      <alignment horizontal="left" vertical="center" wrapText="1"/>
    </xf>
    <xf numFmtId="0" fontId="6" fillId="0" borderId="20" xfId="0" applyFont="1" applyBorder="1" applyAlignment="1">
      <alignment horizontal="left" vertical="center" wrapText="1"/>
    </xf>
    <xf numFmtId="0" fontId="15" fillId="2" borderId="18" xfId="0" applyFont="1" applyFill="1" applyBorder="1" applyAlignment="1" applyProtection="1">
      <alignment horizontal="left" vertical="center" wrapText="1"/>
      <protection locked="0"/>
    </xf>
    <xf numFmtId="0" fontId="7" fillId="0" borderId="39" xfId="0" applyFont="1" applyBorder="1" applyAlignment="1" applyProtection="1">
      <alignment horizontal="center" vertical="center" wrapText="1"/>
      <protection locked="0"/>
    </xf>
    <xf numFmtId="0" fontId="10" fillId="0" borderId="25" xfId="0" applyFont="1" applyBorder="1" applyAlignment="1">
      <alignment horizontal="center" vertical="center"/>
    </xf>
    <xf numFmtId="165" fontId="24" fillId="0" borderId="36" xfId="0" applyNumberFormat="1" applyFont="1" applyBorder="1" applyAlignment="1" applyProtection="1">
      <alignment horizontal="left" vertical="center" wrapText="1"/>
      <protection locked="0"/>
    </xf>
    <xf numFmtId="0" fontId="10" fillId="0" borderId="39" xfId="0" applyFont="1" applyBorder="1" applyAlignment="1">
      <alignment horizontal="center" vertical="center"/>
    </xf>
    <xf numFmtId="0" fontId="10" fillId="2" borderId="36" xfId="0" applyFont="1" applyFill="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15" xfId="0" applyFont="1" applyBorder="1" applyAlignment="1">
      <alignment horizontal="center" vertical="center"/>
    </xf>
    <xf numFmtId="0" fontId="5" fillId="0" borderId="39" xfId="0" applyFont="1" applyBorder="1" applyAlignment="1">
      <alignment horizontal="center" vertical="center"/>
    </xf>
    <xf numFmtId="9" fontId="27" fillId="0" borderId="15" xfId="1" applyFont="1" applyBorder="1" applyAlignment="1">
      <alignment horizontal="center" vertical="center"/>
    </xf>
    <xf numFmtId="9" fontId="27" fillId="0" borderId="39" xfId="1" applyFont="1" applyBorder="1" applyAlignment="1">
      <alignment horizontal="center" vertical="center"/>
    </xf>
    <xf numFmtId="0" fontId="5" fillId="2" borderId="15" xfId="0" applyFont="1" applyFill="1" applyBorder="1" applyAlignment="1">
      <alignment horizontal="center" vertical="center"/>
    </xf>
    <xf numFmtId="0" fontId="5" fillId="2" borderId="39" xfId="0" applyFont="1" applyFill="1" applyBorder="1" applyAlignment="1">
      <alignment horizontal="center" vertical="center"/>
    </xf>
    <xf numFmtId="0" fontId="21" fillId="2" borderId="40" xfId="0" applyFont="1" applyFill="1" applyBorder="1" applyAlignment="1">
      <alignment horizontal="center" vertical="center"/>
    </xf>
    <xf numFmtId="0" fontId="21" fillId="2" borderId="39" xfId="0" applyFont="1" applyFill="1" applyBorder="1" applyAlignment="1">
      <alignment horizontal="center" vertical="center"/>
    </xf>
    <xf numFmtId="0" fontId="21" fillId="2" borderId="39" xfId="0" applyFont="1" applyFill="1" applyBorder="1" applyAlignment="1">
      <alignment horizontal="center" vertical="center" wrapText="1"/>
    </xf>
    <xf numFmtId="0" fontId="8" fillId="2" borderId="28" xfId="0" applyFont="1" applyFill="1" applyBorder="1" applyAlignment="1">
      <alignment horizontal="center" vertical="center"/>
    </xf>
    <xf numFmtId="0" fontId="8" fillId="2" borderId="39" xfId="0" applyFont="1" applyFill="1" applyBorder="1" applyAlignment="1">
      <alignment horizontal="center" vertical="center"/>
    </xf>
    <xf numFmtId="0" fontId="16" fillId="0" borderId="39" xfId="0" applyFont="1" applyBorder="1" applyAlignment="1">
      <alignment horizontal="center" vertical="center" wrapText="1"/>
    </xf>
    <xf numFmtId="0" fontId="21" fillId="2" borderId="16" xfId="0" applyFont="1" applyFill="1" applyBorder="1" applyAlignment="1">
      <alignment horizontal="center" vertical="center"/>
    </xf>
    <xf numFmtId="9" fontId="27" fillId="5" borderId="17" xfId="1" applyFont="1" applyFill="1" applyBorder="1" applyAlignment="1">
      <alignment horizontal="center" vertical="center"/>
    </xf>
    <xf numFmtId="0" fontId="30" fillId="0" borderId="39" xfId="0" applyFont="1" applyBorder="1" applyAlignment="1">
      <alignment horizontal="center" vertical="center" wrapText="1"/>
    </xf>
    <xf numFmtId="0" fontId="7" fillId="2" borderId="39" xfId="2" applyFont="1" applyFill="1" applyBorder="1" applyAlignment="1">
      <alignment horizontal="center" vertical="center" wrapText="1"/>
    </xf>
    <xf numFmtId="9" fontId="27" fillId="0" borderId="41" xfId="1" applyFont="1" applyBorder="1" applyAlignment="1">
      <alignment horizontal="center" vertical="center"/>
    </xf>
    <xf numFmtId="0" fontId="7" fillId="0" borderId="39" xfId="2" applyFont="1" applyBorder="1" applyAlignment="1">
      <alignment horizontal="center" vertical="center" wrapText="1"/>
    </xf>
    <xf numFmtId="0" fontId="15" fillId="2" borderId="28"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xf>
    <xf numFmtId="0" fontId="7" fillId="2" borderId="39"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2" borderId="12" xfId="0" applyFont="1" applyFill="1" applyBorder="1" applyAlignment="1">
      <alignment horizontal="center" vertical="center"/>
    </xf>
    <xf numFmtId="0" fontId="7" fillId="0" borderId="42" xfId="0" applyFont="1" applyBorder="1" applyAlignment="1">
      <alignment horizontal="center" vertical="center" wrapText="1"/>
    </xf>
    <xf numFmtId="0" fontId="5" fillId="0" borderId="42" xfId="0" applyFont="1" applyBorder="1" applyAlignment="1">
      <alignment horizontal="center" vertical="center"/>
    </xf>
    <xf numFmtId="0" fontId="5" fillId="0" borderId="27" xfId="0" applyFont="1" applyBorder="1" applyAlignment="1">
      <alignment horizontal="center" vertical="center"/>
    </xf>
    <xf numFmtId="9" fontId="7" fillId="0" borderId="39" xfId="0" applyNumberFormat="1" applyFont="1" applyBorder="1" applyAlignment="1">
      <alignment horizontal="center" vertical="center" wrapText="1"/>
    </xf>
    <xf numFmtId="9" fontId="5" fillId="0" borderId="39" xfId="0" applyNumberFormat="1" applyFont="1" applyBorder="1" applyAlignment="1">
      <alignment horizontal="center" vertical="center"/>
    </xf>
    <xf numFmtId="0" fontId="15" fillId="2" borderId="39" xfId="0" applyFont="1" applyFill="1" applyBorder="1" applyAlignment="1" applyProtection="1">
      <alignment vertical="center" wrapText="1"/>
      <protection locked="0"/>
    </xf>
    <xf numFmtId="0" fontId="7" fillId="2" borderId="39" xfId="0" applyFont="1" applyFill="1" applyBorder="1" applyAlignment="1">
      <alignment horizontal="left" vertical="center" wrapText="1"/>
    </xf>
    <xf numFmtId="0" fontId="21" fillId="2" borderId="43" xfId="0" applyFont="1" applyFill="1" applyBorder="1" applyAlignment="1">
      <alignment horizontal="center" vertical="center"/>
    </xf>
    <xf numFmtId="0" fontId="21" fillId="2" borderId="35" xfId="0" applyFont="1" applyFill="1" applyBorder="1" applyAlignment="1">
      <alignment horizontal="center" vertical="center" wrapText="1"/>
    </xf>
    <xf numFmtId="0" fontId="7" fillId="0" borderId="37" xfId="0" applyFont="1" applyBorder="1" applyAlignment="1" applyProtection="1">
      <alignment horizontal="center" vertical="center" wrapText="1"/>
      <protection locked="0"/>
    </xf>
    <xf numFmtId="0" fontId="7" fillId="0" borderId="39" xfId="0" applyFont="1" applyBorder="1" applyAlignment="1">
      <alignment horizontal="left" vertical="center" wrapText="1"/>
    </xf>
    <xf numFmtId="0" fontId="15" fillId="0" borderId="39" xfId="0" applyFont="1" applyBorder="1" applyAlignment="1" applyProtection="1">
      <alignment horizontal="left" vertical="center" wrapText="1"/>
      <protection locked="0"/>
    </xf>
    <xf numFmtId="0" fontId="16" fillId="0" borderId="39" xfId="2" applyFont="1" applyBorder="1" applyAlignment="1">
      <alignment horizontal="justify" vertical="center" wrapText="1"/>
    </xf>
    <xf numFmtId="0" fontId="15" fillId="2" borderId="39" xfId="2" applyFont="1" applyFill="1" applyBorder="1" applyAlignment="1">
      <alignment horizontal="justify" vertical="center" wrapText="1"/>
    </xf>
    <xf numFmtId="0" fontId="16" fillId="2" borderId="39" xfId="2" applyFont="1" applyFill="1" applyBorder="1" applyAlignment="1">
      <alignment horizontal="justify" vertical="center" wrapText="1"/>
    </xf>
    <xf numFmtId="0" fontId="15" fillId="0" borderId="39" xfId="0" applyFont="1" applyBorder="1" applyAlignment="1">
      <alignment vertical="center" wrapText="1"/>
    </xf>
    <xf numFmtId="0" fontId="15" fillId="0" borderId="39" xfId="0" applyFont="1" applyBorder="1" applyAlignment="1" applyProtection="1">
      <alignment vertical="center" wrapText="1"/>
      <protection locked="0"/>
    </xf>
    <xf numFmtId="0" fontId="16" fillId="0" borderId="39" xfId="0" applyFont="1" applyBorder="1" applyAlignment="1" applyProtection="1">
      <alignment vertical="center" wrapText="1"/>
      <protection locked="0"/>
    </xf>
    <xf numFmtId="0" fontId="15" fillId="0" borderId="39" xfId="0" applyFont="1" applyBorder="1" applyAlignment="1">
      <alignment horizontal="justify" vertical="center" wrapText="1"/>
    </xf>
    <xf numFmtId="0" fontId="15" fillId="0" borderId="39" xfId="0" applyFont="1" applyBorder="1" applyAlignment="1">
      <alignment horizontal="left" vertical="center" wrapText="1"/>
    </xf>
    <xf numFmtId="165" fontId="15" fillId="0" borderId="39" xfId="0" applyNumberFormat="1" applyFont="1" applyBorder="1" applyAlignment="1" applyProtection="1">
      <alignment horizontal="justify" vertical="center" wrapText="1"/>
      <protection locked="0"/>
    </xf>
    <xf numFmtId="165" fontId="16" fillId="0" borderId="39" xfId="0" applyNumberFormat="1" applyFont="1" applyBorder="1" applyAlignment="1" applyProtection="1">
      <alignment horizontal="justify" vertical="center" wrapText="1"/>
      <protection locked="0"/>
    </xf>
    <xf numFmtId="0" fontId="6" fillId="2" borderId="39" xfId="0" applyFont="1" applyFill="1" applyBorder="1" applyAlignment="1" applyProtection="1">
      <alignment horizontal="justify" vertical="center" wrapText="1"/>
      <protection locked="0"/>
    </xf>
    <xf numFmtId="0" fontId="6" fillId="0" borderId="39" xfId="0" applyFont="1" applyBorder="1" applyAlignment="1" applyProtection="1">
      <alignment horizontal="justify" vertical="center" wrapText="1"/>
      <protection locked="0"/>
    </xf>
    <xf numFmtId="0" fontId="5" fillId="0" borderId="45" xfId="0" applyFont="1" applyBorder="1" applyAlignment="1">
      <alignment horizontal="center" vertical="center"/>
    </xf>
    <xf numFmtId="0" fontId="14" fillId="0" borderId="45" xfId="0" applyFont="1" applyBorder="1" applyAlignment="1">
      <alignment vertical="center" wrapText="1"/>
    </xf>
    <xf numFmtId="0" fontId="7" fillId="0" borderId="46" xfId="0" applyFont="1" applyBorder="1" applyAlignment="1">
      <alignment horizontal="center" vertical="center" wrapText="1"/>
    </xf>
    <xf numFmtId="9" fontId="7" fillId="2" borderId="47" xfId="0" applyNumberFormat="1" applyFont="1" applyFill="1" applyBorder="1" applyAlignment="1">
      <alignment horizontal="center" vertical="center" wrapText="1"/>
    </xf>
    <xf numFmtId="9" fontId="7" fillId="2" borderId="48"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9" fontId="7" fillId="0" borderId="47" xfId="0" applyNumberFormat="1" applyFont="1" applyBorder="1" applyAlignment="1">
      <alignment horizontal="center" vertical="center" wrapText="1"/>
    </xf>
    <xf numFmtId="0" fontId="7" fillId="2" borderId="46" xfId="0" applyFont="1" applyFill="1" applyBorder="1" applyAlignment="1">
      <alignment horizontal="center" vertical="center" wrapText="1"/>
    </xf>
    <xf numFmtId="9" fontId="7" fillId="0" borderId="0" xfId="0" applyNumberFormat="1" applyFont="1" applyAlignment="1">
      <alignment horizontal="center" vertical="center" wrapText="1"/>
    </xf>
    <xf numFmtId="9" fontId="5" fillId="2" borderId="38" xfId="0" applyNumberFormat="1" applyFont="1" applyFill="1" applyBorder="1" applyAlignment="1">
      <alignment horizontal="center" vertical="center"/>
    </xf>
    <xf numFmtId="0" fontId="7" fillId="0" borderId="47" xfId="0" applyFont="1" applyBorder="1" applyAlignment="1">
      <alignment horizontal="center" vertical="center" wrapText="1"/>
    </xf>
    <xf numFmtId="0" fontId="7" fillId="2" borderId="45" xfId="0" applyFont="1" applyFill="1" applyBorder="1" applyAlignment="1" applyProtection="1">
      <alignment horizontal="center" vertical="center" wrapText="1"/>
      <protection locked="0"/>
    </xf>
    <xf numFmtId="0" fontId="15" fillId="2" borderId="45" xfId="0" applyFont="1" applyFill="1" applyBorder="1" applyAlignment="1" applyProtection="1">
      <alignment vertical="center" wrapText="1"/>
      <protection locked="0"/>
    </xf>
    <xf numFmtId="0" fontId="15" fillId="2" borderId="39" xfId="0" applyFont="1" applyFill="1" applyBorder="1" applyAlignment="1" applyProtection="1">
      <alignment horizontal="left" vertical="center" wrapText="1"/>
      <protection locked="0"/>
    </xf>
    <xf numFmtId="0" fontId="7" fillId="2" borderId="0" xfId="0" applyFont="1" applyFill="1" applyAlignment="1" applyProtection="1">
      <alignment horizontal="center" vertical="center" wrapText="1"/>
      <protection locked="0"/>
    </xf>
    <xf numFmtId="0" fontId="15" fillId="0" borderId="46" xfId="0" applyFont="1" applyBorder="1" applyAlignment="1" applyProtection="1">
      <alignment horizontal="left" vertical="center" wrapText="1"/>
      <protection locked="0"/>
    </xf>
    <xf numFmtId="0" fontId="6" fillId="0" borderId="45" xfId="0" applyFont="1" applyBorder="1" applyAlignment="1">
      <alignment horizontal="left" vertical="center" wrapText="1"/>
    </xf>
    <xf numFmtId="9" fontId="31" fillId="4" borderId="26" xfId="0" applyNumberFormat="1" applyFont="1" applyFill="1" applyBorder="1" applyAlignment="1">
      <alignment horizontal="center" vertical="center"/>
    </xf>
    <xf numFmtId="0" fontId="31" fillId="10" borderId="44" xfId="0" applyFont="1" applyFill="1" applyBorder="1" applyAlignment="1">
      <alignment horizontal="center" vertical="center"/>
    </xf>
    <xf numFmtId="0" fontId="5" fillId="0" borderId="0" xfId="0" applyFont="1" applyAlignment="1">
      <alignment horizontal="center" vertical="center"/>
    </xf>
    <xf numFmtId="0" fontId="23" fillId="11" borderId="49" xfId="0" applyFont="1" applyFill="1" applyBorder="1" applyAlignment="1">
      <alignment horizontal="left" vertical="center" wrapText="1"/>
    </xf>
    <xf numFmtId="0" fontId="10" fillId="0" borderId="45" xfId="0" applyFont="1" applyBorder="1" applyAlignment="1">
      <alignment horizontal="center" vertical="center"/>
    </xf>
    <xf numFmtId="0" fontId="7" fillId="0" borderId="26" xfId="0" applyFont="1" applyBorder="1" applyAlignment="1">
      <alignment horizontal="center" vertical="center" wrapText="1"/>
    </xf>
    <xf numFmtId="0" fontId="27" fillId="10" borderId="27" xfId="0" applyFont="1" applyFill="1" applyBorder="1" applyAlignment="1">
      <alignment horizontal="center" vertical="center"/>
    </xf>
    <xf numFmtId="0" fontId="30" fillId="2" borderId="44" xfId="2" applyFont="1" applyFill="1" applyBorder="1" applyAlignment="1">
      <alignment horizontal="center" vertical="center" wrapText="1"/>
    </xf>
    <xf numFmtId="0" fontId="27" fillId="10" borderId="39" xfId="0" applyFont="1" applyFill="1" applyBorder="1" applyAlignment="1">
      <alignment horizontal="center" vertical="center"/>
    </xf>
    <xf numFmtId="0" fontId="8" fillId="5" borderId="11" xfId="0" applyFont="1" applyFill="1" applyBorder="1" applyAlignment="1">
      <alignment horizontal="center" vertical="center"/>
    </xf>
    <xf numFmtId="0" fontId="8" fillId="3" borderId="11" xfId="0" applyFont="1" applyFill="1" applyBorder="1" applyAlignment="1">
      <alignment horizontal="center" vertical="center"/>
    </xf>
    <xf numFmtId="0" fontId="9" fillId="3"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5" borderId="16"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5" xfId="0" applyFont="1" applyFill="1" applyBorder="1" applyAlignment="1">
      <alignment horizontal="center" vertical="center" wrapText="1"/>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2"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8" fillId="5" borderId="25"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7" xfId="0" applyFont="1" applyFill="1" applyBorder="1" applyAlignment="1">
      <alignment horizontal="center" vertical="center"/>
    </xf>
  </cellXfs>
  <cellStyles count="3">
    <cellStyle name="Normal" xfId="0" builtinId="0"/>
    <cellStyle name="Normal 2" xfId="2" xr:uid="{EDF8ABE5-0636-48E2-AA41-8F7B0AC8F863}"/>
    <cellStyle name="Porcentaje" xfId="1" builtinId="5"/>
  </cellStyles>
  <dxfs count="1302">
    <dxf>
      <fill>
        <patternFill>
          <bgColor rgb="FFFFC000"/>
        </patternFill>
      </fill>
    </dxf>
    <dxf>
      <fill>
        <patternFill>
          <bgColor rgb="FFFFC000"/>
        </patternFill>
      </fill>
    </dxf>
    <dxf>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fgColor rgb="FFFFC000"/>
          <bgColor rgb="FFFFC000"/>
        </patternFill>
      </fill>
    </dxf>
    <dxf>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ill>
        <patternFill>
          <bgColor rgb="FFFFC000"/>
        </patternFill>
      </fill>
    </dxf>
    <dxf>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fgColor rgb="FFFFC000"/>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F0A50F78-7871-4C74-BFE9-B8753E56602D}"/>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CEA49D22-D22C-44FC-A3D8-0134CED4A8BD}"/>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D3D008B7-689B-48FA-A1A8-FCEAF7D0C7C1}"/>
            </a:ext>
          </a:extLst>
        </xdr:cNvPr>
        <xdr:cNvPicPr>
          <a:picLocks noChangeAspect="1"/>
        </xdr:cNvPicPr>
      </xdr:nvPicPr>
      <xdr:blipFill>
        <a:blip xmlns:r="http://schemas.openxmlformats.org/officeDocument/2006/relationships" r:embed="rId1"/>
        <a:stretch>
          <a:fillRect/>
        </a:stretch>
      </xdr:blipFill>
      <xdr:spPr>
        <a:xfrm>
          <a:off x="896605" y="387984"/>
          <a:ext cx="6493884" cy="27485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306055</xdr:colOff>
      <xdr:row>1</xdr:row>
      <xdr:rowOff>235584</xdr:rowOff>
    </xdr:from>
    <xdr:to>
      <xdr:col>2</xdr:col>
      <xdr:colOff>5790289</xdr:colOff>
      <xdr:row>4</xdr:row>
      <xdr:rowOff>555219</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89218" y="391094"/>
          <a:ext cx="6495051" cy="2768921"/>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5F4F-C26C-4C21-8FC9-B0F92E74E86E}">
  <dimension ref="A1:O159"/>
  <sheetViews>
    <sheetView showGridLines="0" topLeftCell="C18" zoomScale="49" zoomScaleNormal="40" workbookViewId="0">
      <selection activeCell="I88" sqref="I88"/>
    </sheetView>
  </sheetViews>
  <sheetFormatPr baseColWidth="10" defaultColWidth="11.42578125" defaultRowHeight="12" x14ac:dyDescent="0.2"/>
  <cols>
    <col min="1" max="1" width="8.85546875" style="1" customWidth="1"/>
    <col min="2" max="2" width="15.140625" style="1" customWidth="1"/>
    <col min="3" max="3" width="87.425781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41.4257812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256"/>
      <c r="C2" s="256"/>
      <c r="D2" s="257" t="s">
        <v>0</v>
      </c>
      <c r="E2" s="257"/>
      <c r="F2" s="257"/>
      <c r="G2" s="257"/>
      <c r="H2" s="257"/>
      <c r="I2" s="257"/>
      <c r="J2" s="38" t="s">
        <v>1</v>
      </c>
      <c r="K2" s="1"/>
    </row>
    <row r="3" spans="1:15" ht="63.75" customHeight="1" x14ac:dyDescent="0.2">
      <c r="B3" s="256"/>
      <c r="C3" s="256"/>
      <c r="D3" s="257"/>
      <c r="E3" s="257"/>
      <c r="F3" s="257"/>
      <c r="G3" s="257"/>
      <c r="H3" s="257"/>
      <c r="I3" s="257"/>
      <c r="J3" s="38" t="s">
        <v>2</v>
      </c>
      <c r="K3" s="1"/>
    </row>
    <row r="4" spans="1:15" ht="63.75" customHeight="1" x14ac:dyDescent="0.2">
      <c r="B4" s="256"/>
      <c r="C4" s="256"/>
      <c r="D4" s="257"/>
      <c r="E4" s="257"/>
      <c r="F4" s="257"/>
      <c r="G4" s="257"/>
      <c r="H4" s="257"/>
      <c r="I4" s="257"/>
      <c r="J4" s="38" t="s">
        <v>3</v>
      </c>
      <c r="K4" s="1"/>
      <c r="L4" s="258" t="s">
        <v>4</v>
      </c>
      <c r="M4" s="259"/>
      <c r="O4" s="15">
        <f>20%/25%</f>
        <v>0.8</v>
      </c>
    </row>
    <row r="5" spans="1:15" ht="63.75" customHeight="1" x14ac:dyDescent="0.2">
      <c r="B5" s="256"/>
      <c r="C5" s="256"/>
      <c r="D5" s="257"/>
      <c r="E5" s="257"/>
      <c r="F5" s="257"/>
      <c r="G5" s="257"/>
      <c r="H5" s="257"/>
      <c r="I5" s="257"/>
      <c r="J5" s="38" t="s">
        <v>5</v>
      </c>
      <c r="K5" s="1"/>
      <c r="L5" s="7" t="s">
        <v>6</v>
      </c>
      <c r="M5" s="8" t="s">
        <v>7</v>
      </c>
    </row>
    <row r="6" spans="1:15" ht="37.5" customHeight="1" x14ac:dyDescent="0.2">
      <c r="A6" s="1">
        <v>1</v>
      </c>
      <c r="B6" s="253" t="s">
        <v>8</v>
      </c>
      <c r="C6" s="253"/>
      <c r="D6" s="253"/>
      <c r="E6" s="253"/>
      <c r="F6" s="253"/>
      <c r="G6" s="253"/>
      <c r="H6" s="253"/>
      <c r="I6" s="253"/>
      <c r="J6" s="253"/>
      <c r="K6" s="1"/>
      <c r="L6" s="9" t="s">
        <v>9</v>
      </c>
      <c r="M6" s="10" t="s">
        <v>10</v>
      </c>
    </row>
    <row r="7" spans="1:15" ht="43.5" customHeight="1" x14ac:dyDescent="0.2">
      <c r="B7" s="254" t="s">
        <v>11</v>
      </c>
      <c r="C7" s="254" t="s">
        <v>12</v>
      </c>
      <c r="D7" s="255" t="s">
        <v>13</v>
      </c>
      <c r="E7" s="255" t="s">
        <v>14</v>
      </c>
      <c r="F7" s="255" t="s">
        <v>15</v>
      </c>
      <c r="G7" s="255" t="s">
        <v>16</v>
      </c>
      <c r="H7" s="255" t="s">
        <v>17</v>
      </c>
      <c r="I7" s="32" t="s">
        <v>18</v>
      </c>
      <c r="J7" s="255" t="s">
        <v>19</v>
      </c>
      <c r="K7" s="1"/>
      <c r="L7" s="11" t="s">
        <v>20</v>
      </c>
      <c r="M7" s="12" t="s">
        <v>21</v>
      </c>
    </row>
    <row r="8" spans="1:15" ht="43.5" customHeight="1" x14ac:dyDescent="0.55000000000000004">
      <c r="B8" s="254"/>
      <c r="C8" s="254"/>
      <c r="D8" s="255"/>
      <c r="E8" s="255"/>
      <c r="F8" s="255"/>
      <c r="G8" s="255"/>
      <c r="H8" s="255"/>
      <c r="I8" s="32" t="s">
        <v>22</v>
      </c>
      <c r="J8" s="255"/>
      <c r="K8" s="1"/>
      <c r="L8" s="17" t="s">
        <v>23</v>
      </c>
      <c r="M8" s="16" t="s">
        <v>24</v>
      </c>
    </row>
    <row r="9" spans="1:15" ht="150.75" customHeight="1" x14ac:dyDescent="0.2">
      <c r="B9" s="18">
        <v>1</v>
      </c>
      <c r="C9" s="33" t="s">
        <v>25</v>
      </c>
      <c r="D9" s="20" t="s">
        <v>26</v>
      </c>
      <c r="E9" s="20" t="s">
        <v>27</v>
      </c>
      <c r="F9" s="20">
        <v>12</v>
      </c>
      <c r="G9" s="20">
        <v>3</v>
      </c>
      <c r="H9" s="21">
        <v>3</v>
      </c>
      <c r="I9" s="37">
        <f>+H9/G9</f>
        <v>1</v>
      </c>
      <c r="J9" s="21"/>
      <c r="K9" s="1"/>
    </row>
    <row r="10" spans="1:15" ht="162" customHeight="1" x14ac:dyDescent="0.2">
      <c r="B10" s="18">
        <v>2</v>
      </c>
      <c r="C10" s="27" t="s">
        <v>28</v>
      </c>
      <c r="D10" s="20" t="s">
        <v>29</v>
      </c>
      <c r="E10" s="20" t="s">
        <v>27</v>
      </c>
      <c r="F10" s="20">
        <v>12</v>
      </c>
      <c r="G10" s="20">
        <v>3</v>
      </c>
      <c r="H10" s="21">
        <v>4</v>
      </c>
      <c r="I10" s="37">
        <v>1</v>
      </c>
      <c r="J10" s="21"/>
      <c r="K10" s="1"/>
    </row>
    <row r="11" spans="1:15" ht="138.75" customHeight="1" x14ac:dyDescent="0.2">
      <c r="B11" s="18">
        <v>3</v>
      </c>
      <c r="C11" s="34" t="s">
        <v>30</v>
      </c>
      <c r="D11" s="20" t="s">
        <v>31</v>
      </c>
      <c r="E11" s="20" t="s">
        <v>27</v>
      </c>
      <c r="F11" s="20">
        <v>12</v>
      </c>
      <c r="G11" s="20">
        <v>3</v>
      </c>
      <c r="H11" s="21">
        <v>120</v>
      </c>
      <c r="I11" s="37">
        <v>1</v>
      </c>
      <c r="J11" s="21"/>
      <c r="K11" s="1"/>
    </row>
    <row r="12" spans="1:15" ht="122.25" customHeight="1" x14ac:dyDescent="0.2">
      <c r="B12" s="18">
        <v>4</v>
      </c>
      <c r="C12" s="34" t="s">
        <v>32</v>
      </c>
      <c r="D12" s="20" t="s">
        <v>33</v>
      </c>
      <c r="E12" s="20" t="s">
        <v>27</v>
      </c>
      <c r="F12" s="20">
        <v>29</v>
      </c>
      <c r="G12" s="20">
        <v>13</v>
      </c>
      <c r="H12" s="21">
        <v>13</v>
      </c>
      <c r="I12" s="37">
        <f t="shared" ref="I12" si="0">+H12/G12</f>
        <v>1</v>
      </c>
      <c r="J12" s="21"/>
      <c r="K12" s="1"/>
    </row>
    <row r="13" spans="1:15" ht="119.25" customHeight="1" x14ac:dyDescent="0.2">
      <c r="B13" s="18">
        <v>5</v>
      </c>
      <c r="C13" s="34" t="s">
        <v>34</v>
      </c>
      <c r="D13" s="20" t="s">
        <v>35</v>
      </c>
      <c r="E13" s="20" t="s">
        <v>27</v>
      </c>
      <c r="F13" s="20">
        <v>4</v>
      </c>
      <c r="G13" s="20">
        <v>1</v>
      </c>
      <c r="H13" s="21">
        <v>27</v>
      </c>
      <c r="I13" s="37">
        <v>1</v>
      </c>
      <c r="J13" s="21"/>
      <c r="K13" s="1"/>
    </row>
    <row r="14" spans="1:15" ht="33" x14ac:dyDescent="0.2">
      <c r="A14" s="1">
        <v>2</v>
      </c>
      <c r="B14" s="253" t="s">
        <v>36</v>
      </c>
      <c r="C14" s="253"/>
      <c r="D14" s="253"/>
      <c r="E14" s="253"/>
      <c r="F14" s="253"/>
      <c r="G14" s="253"/>
      <c r="H14" s="253"/>
      <c r="I14" s="253"/>
      <c r="J14" s="253"/>
      <c r="K14" s="1"/>
    </row>
    <row r="15" spans="1:15" ht="24" customHeight="1" x14ac:dyDescent="0.2">
      <c r="B15" s="254" t="s">
        <v>11</v>
      </c>
      <c r="C15" s="254" t="s">
        <v>12</v>
      </c>
      <c r="D15" s="255" t="s">
        <v>13</v>
      </c>
      <c r="E15" s="255" t="s">
        <v>14</v>
      </c>
      <c r="F15" s="255" t="s">
        <v>15</v>
      </c>
      <c r="G15" s="255" t="s">
        <v>37</v>
      </c>
      <c r="H15" s="255" t="s">
        <v>38</v>
      </c>
      <c r="I15" s="32" t="s">
        <v>18</v>
      </c>
      <c r="J15" s="255" t="s">
        <v>19</v>
      </c>
      <c r="K15" s="1"/>
    </row>
    <row r="16" spans="1:15" ht="41.25" customHeight="1" x14ac:dyDescent="0.2">
      <c r="B16" s="254"/>
      <c r="C16" s="254"/>
      <c r="D16" s="255"/>
      <c r="E16" s="255"/>
      <c r="F16" s="255"/>
      <c r="G16" s="255"/>
      <c r="H16" s="255"/>
      <c r="I16" s="32" t="s">
        <v>22</v>
      </c>
      <c r="J16" s="255"/>
      <c r="K16" s="1"/>
    </row>
    <row r="17" spans="1:11" ht="216" customHeight="1" x14ac:dyDescent="0.2">
      <c r="B17" s="18">
        <v>1</v>
      </c>
      <c r="C17" s="27" t="s">
        <v>39</v>
      </c>
      <c r="D17" s="20" t="s">
        <v>40</v>
      </c>
      <c r="E17" s="20" t="s">
        <v>27</v>
      </c>
      <c r="F17" s="20">
        <v>4</v>
      </c>
      <c r="G17" s="20">
        <v>1</v>
      </c>
      <c r="H17" s="21">
        <v>1</v>
      </c>
      <c r="I17" s="37">
        <f>+H17/G17</f>
        <v>1</v>
      </c>
      <c r="J17" s="21"/>
      <c r="K17" s="1"/>
    </row>
    <row r="18" spans="1:11" ht="199.5" customHeight="1" x14ac:dyDescent="0.2">
      <c r="B18" s="18">
        <v>2</v>
      </c>
      <c r="C18" s="19" t="s">
        <v>41</v>
      </c>
      <c r="D18" s="20" t="s">
        <v>42</v>
      </c>
      <c r="E18" s="20" t="s">
        <v>27</v>
      </c>
      <c r="F18" s="20">
        <v>2</v>
      </c>
      <c r="G18" s="20">
        <v>1</v>
      </c>
      <c r="H18" s="21">
        <v>1</v>
      </c>
      <c r="I18" s="37">
        <f t="shared" ref="I18" si="1">+H18/G18</f>
        <v>1</v>
      </c>
      <c r="J18" s="21"/>
      <c r="K18" s="1"/>
    </row>
    <row r="19" spans="1:11" ht="35.25" customHeight="1" x14ac:dyDescent="0.2">
      <c r="A19" s="1">
        <v>3</v>
      </c>
      <c r="B19" s="253" t="s">
        <v>43</v>
      </c>
      <c r="C19" s="253"/>
      <c r="D19" s="253"/>
      <c r="E19" s="253"/>
      <c r="F19" s="253"/>
      <c r="G19" s="253"/>
      <c r="H19" s="253"/>
      <c r="I19" s="253"/>
      <c r="J19" s="253"/>
      <c r="K19" s="1"/>
    </row>
    <row r="20" spans="1:11" ht="28.5" customHeight="1" x14ac:dyDescent="0.2">
      <c r="B20" s="254" t="s">
        <v>11</v>
      </c>
      <c r="C20" s="254" t="s">
        <v>12</v>
      </c>
      <c r="D20" s="255" t="s">
        <v>13</v>
      </c>
      <c r="E20" s="255" t="s">
        <v>14</v>
      </c>
      <c r="F20" s="255" t="s">
        <v>15</v>
      </c>
      <c r="G20" s="255" t="s">
        <v>44</v>
      </c>
      <c r="H20" s="255" t="s">
        <v>45</v>
      </c>
      <c r="I20" s="32" t="s">
        <v>18</v>
      </c>
      <c r="J20" s="255" t="s">
        <v>19</v>
      </c>
      <c r="K20" s="1"/>
    </row>
    <row r="21" spans="1:11" ht="33" x14ac:dyDescent="0.2">
      <c r="B21" s="254"/>
      <c r="C21" s="254"/>
      <c r="D21" s="255"/>
      <c r="E21" s="255"/>
      <c r="F21" s="255"/>
      <c r="G21" s="255"/>
      <c r="H21" s="255"/>
      <c r="I21" s="32" t="s">
        <v>22</v>
      </c>
      <c r="J21" s="255"/>
      <c r="K21" s="1"/>
    </row>
    <row r="22" spans="1:11" ht="118.5" customHeight="1" x14ac:dyDescent="0.2">
      <c r="B22" s="18">
        <v>1</v>
      </c>
      <c r="C22" s="19" t="s">
        <v>46</v>
      </c>
      <c r="D22" s="20" t="s">
        <v>47</v>
      </c>
      <c r="E22" s="20" t="s">
        <v>27</v>
      </c>
      <c r="F22" s="20">
        <v>50</v>
      </c>
      <c r="G22" s="20">
        <v>8</v>
      </c>
      <c r="H22" s="21">
        <v>9</v>
      </c>
      <c r="I22" s="37">
        <v>1</v>
      </c>
      <c r="J22" s="21"/>
      <c r="K22" s="1"/>
    </row>
    <row r="23" spans="1:11" ht="39" customHeight="1" x14ac:dyDescent="0.2">
      <c r="A23" s="1">
        <v>4</v>
      </c>
      <c r="B23" s="253" t="s">
        <v>48</v>
      </c>
      <c r="C23" s="253"/>
      <c r="D23" s="253"/>
      <c r="E23" s="253"/>
      <c r="F23" s="253"/>
      <c r="G23" s="253"/>
      <c r="H23" s="253"/>
      <c r="I23" s="253"/>
      <c r="J23" s="253"/>
      <c r="K23" s="1"/>
    </row>
    <row r="24" spans="1:11" ht="26.25" customHeight="1" x14ac:dyDescent="0.2">
      <c r="B24" s="254" t="s">
        <v>11</v>
      </c>
      <c r="C24" s="254" t="s">
        <v>12</v>
      </c>
      <c r="D24" s="255" t="s">
        <v>13</v>
      </c>
      <c r="E24" s="255" t="s">
        <v>14</v>
      </c>
      <c r="F24" s="255" t="s">
        <v>15</v>
      </c>
      <c r="G24" s="255" t="s">
        <v>37</v>
      </c>
      <c r="H24" s="255" t="s">
        <v>38</v>
      </c>
      <c r="I24" s="32" t="s">
        <v>18</v>
      </c>
      <c r="J24" s="255" t="s">
        <v>19</v>
      </c>
      <c r="K24" s="1"/>
    </row>
    <row r="25" spans="1:11" ht="33" x14ac:dyDescent="0.2">
      <c r="B25" s="254"/>
      <c r="C25" s="254"/>
      <c r="D25" s="255"/>
      <c r="E25" s="255"/>
      <c r="F25" s="255"/>
      <c r="G25" s="255"/>
      <c r="H25" s="255"/>
      <c r="I25" s="32" t="s">
        <v>22</v>
      </c>
      <c r="J25" s="255"/>
      <c r="K25" s="1"/>
    </row>
    <row r="26" spans="1:11" ht="138" customHeight="1" x14ac:dyDescent="0.2">
      <c r="B26" s="18">
        <v>1</v>
      </c>
      <c r="C26" s="34" t="s">
        <v>49</v>
      </c>
      <c r="D26" s="20" t="s">
        <v>50</v>
      </c>
      <c r="E26" s="20" t="s">
        <v>27</v>
      </c>
      <c r="F26" s="20">
        <v>4</v>
      </c>
      <c r="G26" s="20">
        <v>1</v>
      </c>
      <c r="H26" s="21">
        <v>1</v>
      </c>
      <c r="I26" s="37">
        <f>+H26/G26</f>
        <v>1</v>
      </c>
      <c r="J26" s="21"/>
      <c r="K26" s="1"/>
    </row>
    <row r="27" spans="1:11" ht="125.25" customHeight="1" x14ac:dyDescent="0.2">
      <c r="B27" s="18">
        <v>2</v>
      </c>
      <c r="C27" s="34" t="s">
        <v>51</v>
      </c>
      <c r="D27" s="20" t="s">
        <v>52</v>
      </c>
      <c r="E27" s="20" t="s">
        <v>53</v>
      </c>
      <c r="F27" s="22">
        <v>1</v>
      </c>
      <c r="G27" s="22">
        <v>0.25</v>
      </c>
      <c r="H27" s="23">
        <v>0.25</v>
      </c>
      <c r="I27" s="37">
        <f>+H27/G27</f>
        <v>1</v>
      </c>
      <c r="J27" s="36"/>
      <c r="K27" s="1"/>
    </row>
    <row r="28" spans="1:11" ht="160.5" customHeight="1" x14ac:dyDescent="0.2">
      <c r="B28" s="18">
        <v>3</v>
      </c>
      <c r="C28" s="19" t="s">
        <v>54</v>
      </c>
      <c r="D28" s="20" t="s">
        <v>52</v>
      </c>
      <c r="E28" s="20" t="s">
        <v>53</v>
      </c>
      <c r="F28" s="22">
        <v>1</v>
      </c>
      <c r="G28" s="22">
        <v>1</v>
      </c>
      <c r="H28" s="23">
        <v>1</v>
      </c>
      <c r="I28" s="37">
        <f>+H28/G28</f>
        <v>1</v>
      </c>
      <c r="J28" s="21"/>
      <c r="K28" s="1"/>
    </row>
    <row r="29" spans="1:11" ht="222.75" customHeight="1" x14ac:dyDescent="0.2">
      <c r="B29" s="18">
        <v>4</v>
      </c>
      <c r="C29" s="34" t="s">
        <v>55</v>
      </c>
      <c r="D29" s="20" t="s">
        <v>56</v>
      </c>
      <c r="E29" s="20" t="s">
        <v>27</v>
      </c>
      <c r="F29" s="20">
        <v>4</v>
      </c>
      <c r="G29" s="20">
        <v>1</v>
      </c>
      <c r="H29" s="21">
        <v>1</v>
      </c>
      <c r="I29" s="37">
        <f>+H29/G29</f>
        <v>1</v>
      </c>
      <c r="J29" s="21"/>
      <c r="K29" s="1"/>
    </row>
    <row r="30" spans="1:11" ht="45" customHeight="1" x14ac:dyDescent="0.2">
      <c r="A30" s="1">
        <v>5</v>
      </c>
      <c r="B30" s="253" t="s">
        <v>57</v>
      </c>
      <c r="C30" s="253"/>
      <c r="D30" s="253"/>
      <c r="E30" s="253"/>
      <c r="F30" s="253"/>
      <c r="G30" s="253"/>
      <c r="H30" s="253"/>
      <c r="I30" s="253"/>
      <c r="J30" s="253"/>
      <c r="K30" s="1"/>
    </row>
    <row r="31" spans="1:11" ht="42" customHeight="1" x14ac:dyDescent="0.2">
      <c r="B31" s="254" t="s">
        <v>11</v>
      </c>
      <c r="C31" s="254" t="s">
        <v>12</v>
      </c>
      <c r="D31" s="255" t="s">
        <v>13</v>
      </c>
      <c r="E31" s="255" t="s">
        <v>14</v>
      </c>
      <c r="F31" s="255" t="s">
        <v>15</v>
      </c>
      <c r="G31" s="255" t="s">
        <v>37</v>
      </c>
      <c r="H31" s="255" t="s">
        <v>38</v>
      </c>
      <c r="I31" s="32" t="s">
        <v>18</v>
      </c>
      <c r="J31" s="255" t="s">
        <v>19</v>
      </c>
      <c r="K31" s="1"/>
    </row>
    <row r="32" spans="1:11" ht="33" x14ac:dyDescent="0.2">
      <c r="B32" s="254"/>
      <c r="C32" s="254"/>
      <c r="D32" s="255"/>
      <c r="E32" s="255"/>
      <c r="F32" s="255"/>
      <c r="G32" s="255"/>
      <c r="H32" s="255"/>
      <c r="I32" s="32" t="s">
        <v>22</v>
      </c>
      <c r="J32" s="255"/>
      <c r="K32" s="1"/>
    </row>
    <row r="33" spans="1:11" ht="223.5" customHeight="1" x14ac:dyDescent="0.2">
      <c r="B33" s="18">
        <v>1</v>
      </c>
      <c r="C33" s="19" t="s">
        <v>58</v>
      </c>
      <c r="D33" s="20" t="s">
        <v>59</v>
      </c>
      <c r="E33" s="20" t="s">
        <v>53</v>
      </c>
      <c r="F33" s="22">
        <v>1</v>
      </c>
      <c r="G33" s="22">
        <v>0.25</v>
      </c>
      <c r="H33" s="23">
        <v>0.25</v>
      </c>
      <c r="I33" s="37">
        <f>+H33/G33</f>
        <v>1</v>
      </c>
      <c r="J33" s="21"/>
      <c r="K33" s="1"/>
    </row>
    <row r="34" spans="1:11" ht="212.25" customHeight="1" x14ac:dyDescent="0.2">
      <c r="B34" s="18">
        <v>2</v>
      </c>
      <c r="C34" s="19" t="s">
        <v>60</v>
      </c>
      <c r="D34" s="20" t="s">
        <v>61</v>
      </c>
      <c r="E34" s="20" t="s">
        <v>53</v>
      </c>
      <c r="F34" s="22">
        <v>1</v>
      </c>
      <c r="G34" s="22">
        <v>0.25</v>
      </c>
      <c r="H34" s="23">
        <v>0.25</v>
      </c>
      <c r="I34" s="37">
        <f t="shared" ref="I34" si="2">+H34/G34</f>
        <v>1</v>
      </c>
      <c r="J34" s="21"/>
      <c r="K34" s="1"/>
    </row>
    <row r="35" spans="1:11" ht="39" customHeight="1" x14ac:dyDescent="0.2">
      <c r="A35" s="1">
        <v>6</v>
      </c>
      <c r="B35" s="253" t="s">
        <v>62</v>
      </c>
      <c r="C35" s="253"/>
      <c r="D35" s="253"/>
      <c r="E35" s="253"/>
      <c r="F35" s="253"/>
      <c r="G35" s="253"/>
      <c r="H35" s="253"/>
      <c r="I35" s="253"/>
      <c r="J35" s="253"/>
      <c r="K35" s="1"/>
    </row>
    <row r="36" spans="1:11" ht="43.5" customHeight="1" x14ac:dyDescent="0.2">
      <c r="B36" s="254" t="s">
        <v>11</v>
      </c>
      <c r="C36" s="254" t="s">
        <v>12</v>
      </c>
      <c r="D36" s="255" t="s">
        <v>13</v>
      </c>
      <c r="E36" s="255" t="s">
        <v>14</v>
      </c>
      <c r="F36" s="255" t="s">
        <v>15</v>
      </c>
      <c r="G36" s="255" t="s">
        <v>44</v>
      </c>
      <c r="H36" s="255" t="s">
        <v>38</v>
      </c>
      <c r="I36" s="32" t="s">
        <v>18</v>
      </c>
      <c r="J36" s="255" t="s">
        <v>19</v>
      </c>
      <c r="K36" s="1"/>
    </row>
    <row r="37" spans="1:11" ht="33" x14ac:dyDescent="0.2">
      <c r="B37" s="254"/>
      <c r="C37" s="254"/>
      <c r="D37" s="255"/>
      <c r="E37" s="255"/>
      <c r="F37" s="255"/>
      <c r="G37" s="255"/>
      <c r="H37" s="255"/>
      <c r="I37" s="32" t="s">
        <v>22</v>
      </c>
      <c r="J37" s="255"/>
      <c r="K37" s="1"/>
    </row>
    <row r="38" spans="1:11" ht="228" customHeight="1" x14ac:dyDescent="0.2">
      <c r="B38" s="18">
        <v>1</v>
      </c>
      <c r="C38" s="19" t="s">
        <v>63</v>
      </c>
      <c r="D38" s="20" t="s">
        <v>64</v>
      </c>
      <c r="E38" s="20" t="s">
        <v>27</v>
      </c>
      <c r="F38" s="20">
        <v>1</v>
      </c>
      <c r="G38" s="20">
        <v>1</v>
      </c>
      <c r="H38" s="21">
        <v>1</v>
      </c>
      <c r="I38" s="37">
        <f>+H38/G38</f>
        <v>1</v>
      </c>
      <c r="J38" s="21"/>
      <c r="K38" s="1"/>
    </row>
    <row r="39" spans="1:11" ht="31.5" customHeight="1" x14ac:dyDescent="0.2">
      <c r="A39" s="1">
        <v>7</v>
      </c>
      <c r="B39" s="253" t="s">
        <v>65</v>
      </c>
      <c r="C39" s="253"/>
      <c r="D39" s="253"/>
      <c r="E39" s="253"/>
      <c r="F39" s="253"/>
      <c r="G39" s="253"/>
      <c r="H39" s="253"/>
      <c r="I39" s="253"/>
      <c r="J39" s="253"/>
      <c r="K39" s="1"/>
    </row>
    <row r="40" spans="1:11" ht="26.25" customHeight="1" x14ac:dyDescent="0.2">
      <c r="B40" s="254" t="s">
        <v>11</v>
      </c>
      <c r="C40" s="254" t="s">
        <v>12</v>
      </c>
      <c r="D40" s="255" t="s">
        <v>13</v>
      </c>
      <c r="E40" s="255" t="s">
        <v>14</v>
      </c>
      <c r="F40" s="255" t="s">
        <v>15</v>
      </c>
      <c r="G40" s="255" t="s">
        <v>37</v>
      </c>
      <c r="H40" s="255" t="s">
        <v>38</v>
      </c>
      <c r="I40" s="32" t="s">
        <v>18</v>
      </c>
      <c r="J40" s="255" t="s">
        <v>19</v>
      </c>
      <c r="K40" s="1"/>
    </row>
    <row r="41" spans="1:11" ht="33" x14ac:dyDescent="0.2">
      <c r="B41" s="254"/>
      <c r="C41" s="254"/>
      <c r="D41" s="255"/>
      <c r="E41" s="255"/>
      <c r="F41" s="255"/>
      <c r="G41" s="255"/>
      <c r="H41" s="255"/>
      <c r="I41" s="32" t="s">
        <v>22</v>
      </c>
      <c r="J41" s="255"/>
      <c r="K41" s="1"/>
    </row>
    <row r="42" spans="1:11" ht="110.25" customHeight="1" x14ac:dyDescent="0.2">
      <c r="B42" s="18">
        <v>1</v>
      </c>
      <c r="C42" s="19" t="s">
        <v>66</v>
      </c>
      <c r="D42" s="20" t="s">
        <v>67</v>
      </c>
      <c r="E42" s="20" t="s">
        <v>27</v>
      </c>
      <c r="F42" s="20">
        <v>4</v>
      </c>
      <c r="G42" s="20">
        <v>1</v>
      </c>
      <c r="H42" s="21">
        <v>1</v>
      </c>
      <c r="I42" s="37">
        <f>+H42/G42</f>
        <v>1</v>
      </c>
      <c r="J42" s="21"/>
      <c r="K42" s="1"/>
    </row>
    <row r="43" spans="1:11" ht="39.75" customHeight="1" x14ac:dyDescent="0.2">
      <c r="B43" s="253" t="s">
        <v>68</v>
      </c>
      <c r="C43" s="253"/>
      <c r="D43" s="253"/>
      <c r="E43" s="253"/>
      <c r="F43" s="253"/>
      <c r="G43" s="253"/>
      <c r="H43" s="253"/>
      <c r="I43" s="253"/>
      <c r="J43" s="253"/>
      <c r="K43" s="1"/>
    </row>
    <row r="44" spans="1:11" ht="33" x14ac:dyDescent="0.2">
      <c r="B44" s="254" t="s">
        <v>11</v>
      </c>
      <c r="C44" s="254" t="s">
        <v>12</v>
      </c>
      <c r="D44" s="255" t="s">
        <v>13</v>
      </c>
      <c r="E44" s="255" t="s">
        <v>14</v>
      </c>
      <c r="F44" s="255" t="s">
        <v>15</v>
      </c>
      <c r="G44" s="255" t="s">
        <v>44</v>
      </c>
      <c r="H44" s="255" t="s">
        <v>45</v>
      </c>
      <c r="I44" s="32" t="s">
        <v>18</v>
      </c>
      <c r="J44" s="255" t="s">
        <v>19</v>
      </c>
      <c r="K44" s="1"/>
    </row>
    <row r="45" spans="1:11" ht="33" x14ac:dyDescent="0.2">
      <c r="B45" s="254"/>
      <c r="C45" s="254"/>
      <c r="D45" s="255"/>
      <c r="E45" s="255"/>
      <c r="F45" s="255"/>
      <c r="G45" s="255"/>
      <c r="H45" s="255"/>
      <c r="I45" s="32" t="s">
        <v>22</v>
      </c>
      <c r="J45" s="255"/>
      <c r="K45" s="1"/>
    </row>
    <row r="46" spans="1:11" ht="109.5" customHeight="1" x14ac:dyDescent="0.2">
      <c r="B46" s="18">
        <v>1</v>
      </c>
      <c r="C46" s="27" t="s">
        <v>69</v>
      </c>
      <c r="D46" s="20" t="s">
        <v>70</v>
      </c>
      <c r="E46" s="20" t="s">
        <v>53</v>
      </c>
      <c r="F46" s="22">
        <v>0.8</v>
      </c>
      <c r="G46" s="22">
        <v>0.1</v>
      </c>
      <c r="H46" s="23">
        <v>0.1</v>
      </c>
      <c r="I46" s="37">
        <f>+H46/G46</f>
        <v>1</v>
      </c>
      <c r="J46" s="21"/>
      <c r="K46" s="1"/>
    </row>
    <row r="47" spans="1:11" ht="126.75" customHeight="1" x14ac:dyDescent="0.2">
      <c r="B47" s="18">
        <v>2</v>
      </c>
      <c r="C47" s="26" t="s">
        <v>71</v>
      </c>
      <c r="D47" s="20" t="s">
        <v>72</v>
      </c>
      <c r="E47" s="20" t="s">
        <v>53</v>
      </c>
      <c r="F47" s="22">
        <v>0.8</v>
      </c>
      <c r="G47" s="22">
        <v>0.1</v>
      </c>
      <c r="H47" s="23">
        <v>0.1</v>
      </c>
      <c r="I47" s="37">
        <f>+H47/G47</f>
        <v>1</v>
      </c>
      <c r="J47" s="21"/>
      <c r="K47" s="1"/>
    </row>
    <row r="48" spans="1:11" ht="87.75" customHeight="1" x14ac:dyDescent="0.2">
      <c r="B48" s="18">
        <v>3</v>
      </c>
      <c r="C48" s="26" t="s">
        <v>73</v>
      </c>
      <c r="D48" s="20" t="s">
        <v>74</v>
      </c>
      <c r="E48" s="20" t="s">
        <v>53</v>
      </c>
      <c r="F48" s="22">
        <v>0.8</v>
      </c>
      <c r="G48" s="22">
        <v>0.2</v>
      </c>
      <c r="H48" s="23">
        <v>0.2</v>
      </c>
      <c r="I48" s="37">
        <f>+H48/G48</f>
        <v>1</v>
      </c>
      <c r="J48" s="21"/>
      <c r="K48" s="1"/>
    </row>
    <row r="49" spans="1:11" ht="130.5" customHeight="1" x14ac:dyDescent="0.2">
      <c r="B49" s="18">
        <v>4</v>
      </c>
      <c r="C49" s="26" t="s">
        <v>75</v>
      </c>
      <c r="D49" s="20" t="s">
        <v>76</v>
      </c>
      <c r="E49" s="20" t="s">
        <v>53</v>
      </c>
      <c r="F49" s="22">
        <v>0.75</v>
      </c>
      <c r="G49" s="22">
        <v>0.15</v>
      </c>
      <c r="H49" s="23">
        <v>0.15</v>
      </c>
      <c r="I49" s="37">
        <f>+H49/G49</f>
        <v>1</v>
      </c>
      <c r="J49" s="21"/>
      <c r="K49" s="1"/>
    </row>
    <row r="50" spans="1:11" ht="115.5" customHeight="1" x14ac:dyDescent="0.2">
      <c r="B50" s="18">
        <v>5</v>
      </c>
      <c r="C50" s="26" t="s">
        <v>77</v>
      </c>
      <c r="D50" s="20" t="s">
        <v>78</v>
      </c>
      <c r="E50" s="20" t="s">
        <v>53</v>
      </c>
      <c r="F50" s="22">
        <v>0.85</v>
      </c>
      <c r="G50" s="22">
        <v>0.4</v>
      </c>
      <c r="H50" s="23">
        <v>0.4</v>
      </c>
      <c r="I50" s="37">
        <f>+H50/G50</f>
        <v>1</v>
      </c>
      <c r="J50" s="21"/>
      <c r="K50" s="1"/>
    </row>
    <row r="51" spans="1:11" ht="125.25" customHeight="1" x14ac:dyDescent="0.2">
      <c r="B51" s="18">
        <v>6</v>
      </c>
      <c r="C51" s="34" t="s">
        <v>79</v>
      </c>
      <c r="D51" s="20" t="s">
        <v>80</v>
      </c>
      <c r="E51" s="20" t="s">
        <v>27</v>
      </c>
      <c r="F51" s="20">
        <v>4</v>
      </c>
      <c r="G51" s="20">
        <v>1</v>
      </c>
      <c r="H51" s="21">
        <v>1</v>
      </c>
      <c r="I51" s="37">
        <f t="shared" ref="I51" si="3">+H51/G51</f>
        <v>1</v>
      </c>
      <c r="J51" s="21"/>
      <c r="K51" s="1"/>
    </row>
    <row r="52" spans="1:11" ht="36" customHeight="1" x14ac:dyDescent="0.2">
      <c r="A52" s="1">
        <v>8</v>
      </c>
      <c r="B52" s="253" t="s">
        <v>81</v>
      </c>
      <c r="C52" s="253"/>
      <c r="D52" s="253"/>
      <c r="E52" s="253"/>
      <c r="F52" s="253"/>
      <c r="G52" s="253"/>
      <c r="H52" s="253"/>
      <c r="I52" s="253"/>
      <c r="J52" s="253"/>
      <c r="K52" s="1"/>
    </row>
    <row r="53" spans="1:11" ht="26.25" customHeight="1" x14ac:dyDescent="0.2">
      <c r="B53" s="254" t="s">
        <v>11</v>
      </c>
      <c r="C53" s="254" t="s">
        <v>12</v>
      </c>
      <c r="D53" s="255" t="s">
        <v>13</v>
      </c>
      <c r="E53" s="255" t="s">
        <v>14</v>
      </c>
      <c r="F53" s="255" t="s">
        <v>15</v>
      </c>
      <c r="G53" s="255" t="s">
        <v>44</v>
      </c>
      <c r="H53" s="255" t="s">
        <v>45</v>
      </c>
      <c r="I53" s="32" t="s">
        <v>18</v>
      </c>
      <c r="J53" s="255" t="s">
        <v>19</v>
      </c>
      <c r="K53" s="1"/>
    </row>
    <row r="54" spans="1:11" ht="41.25" customHeight="1" x14ac:dyDescent="0.2">
      <c r="B54" s="254"/>
      <c r="C54" s="254"/>
      <c r="D54" s="255"/>
      <c r="E54" s="255"/>
      <c r="F54" s="255"/>
      <c r="G54" s="255"/>
      <c r="H54" s="255"/>
      <c r="I54" s="32" t="s">
        <v>22</v>
      </c>
      <c r="J54" s="255"/>
      <c r="K54" s="1"/>
    </row>
    <row r="55" spans="1:11" ht="156.75" customHeight="1" x14ac:dyDescent="0.2">
      <c r="B55" s="18">
        <v>1</v>
      </c>
      <c r="C55" s="34" t="s">
        <v>82</v>
      </c>
      <c r="D55" s="20" t="s">
        <v>83</v>
      </c>
      <c r="E55" s="20" t="s">
        <v>27</v>
      </c>
      <c r="F55" s="20">
        <v>4</v>
      </c>
      <c r="G55" s="20">
        <v>1</v>
      </c>
      <c r="H55" s="21">
        <v>1</v>
      </c>
      <c r="I55" s="37">
        <f>+H55/G55</f>
        <v>1</v>
      </c>
      <c r="J55" s="21"/>
      <c r="K55" s="1"/>
    </row>
    <row r="56" spans="1:11" ht="283.5" customHeight="1" x14ac:dyDescent="0.2">
      <c r="B56" s="18">
        <v>2</v>
      </c>
      <c r="C56" s="19" t="s">
        <v>84</v>
      </c>
      <c r="D56" s="20" t="s">
        <v>85</v>
      </c>
      <c r="E56" s="20" t="s">
        <v>27</v>
      </c>
      <c r="F56" s="20">
        <v>4</v>
      </c>
      <c r="G56" s="20">
        <v>1</v>
      </c>
      <c r="H56" s="21">
        <v>1</v>
      </c>
      <c r="I56" s="37">
        <f t="shared" ref="I56:I57" si="4">+H56/G56</f>
        <v>1</v>
      </c>
      <c r="J56" s="21"/>
      <c r="K56" s="1"/>
    </row>
    <row r="57" spans="1:11" ht="152.25" customHeight="1" x14ac:dyDescent="0.2">
      <c r="B57" s="18">
        <v>3</v>
      </c>
      <c r="C57" s="19" t="s">
        <v>86</v>
      </c>
      <c r="D57" s="20" t="s">
        <v>87</v>
      </c>
      <c r="E57" s="20" t="s">
        <v>27</v>
      </c>
      <c r="F57" s="20">
        <v>4</v>
      </c>
      <c r="G57" s="20">
        <v>1</v>
      </c>
      <c r="H57" s="21">
        <v>1</v>
      </c>
      <c r="I57" s="37">
        <f t="shared" si="4"/>
        <v>1</v>
      </c>
      <c r="J57" s="21"/>
      <c r="K57" s="1"/>
    </row>
    <row r="58" spans="1:11" ht="31.5" customHeight="1" x14ac:dyDescent="0.2">
      <c r="A58" s="1">
        <v>9</v>
      </c>
      <c r="B58" s="253" t="s">
        <v>88</v>
      </c>
      <c r="C58" s="253"/>
      <c r="D58" s="253"/>
      <c r="E58" s="253"/>
      <c r="F58" s="253"/>
      <c r="G58" s="253"/>
      <c r="H58" s="253"/>
      <c r="I58" s="253"/>
      <c r="J58" s="253"/>
      <c r="K58" s="1"/>
    </row>
    <row r="59" spans="1:11" ht="26.25" customHeight="1" x14ac:dyDescent="0.2">
      <c r="B59" s="254" t="s">
        <v>89</v>
      </c>
      <c r="C59" s="254" t="s">
        <v>12</v>
      </c>
      <c r="D59" s="255" t="s">
        <v>13</v>
      </c>
      <c r="E59" s="255" t="s">
        <v>14</v>
      </c>
      <c r="F59" s="255" t="s">
        <v>15</v>
      </c>
      <c r="G59" s="255" t="s">
        <v>37</v>
      </c>
      <c r="H59" s="255" t="s">
        <v>38</v>
      </c>
      <c r="I59" s="32" t="s">
        <v>18</v>
      </c>
      <c r="J59" s="255" t="s">
        <v>19</v>
      </c>
      <c r="K59" s="1"/>
    </row>
    <row r="60" spans="1:11" ht="33" x14ac:dyDescent="0.2">
      <c r="B60" s="254"/>
      <c r="C60" s="254"/>
      <c r="D60" s="255"/>
      <c r="E60" s="255"/>
      <c r="F60" s="255"/>
      <c r="G60" s="255"/>
      <c r="H60" s="255"/>
      <c r="I60" s="32" t="s">
        <v>22</v>
      </c>
      <c r="J60" s="255"/>
      <c r="K60" s="1"/>
    </row>
    <row r="61" spans="1:11" ht="153" customHeight="1" x14ac:dyDescent="0.2">
      <c r="B61" s="18">
        <v>1</v>
      </c>
      <c r="C61" s="35" t="s">
        <v>90</v>
      </c>
      <c r="D61" s="20" t="s">
        <v>91</v>
      </c>
      <c r="E61" s="20" t="s">
        <v>27</v>
      </c>
      <c r="F61" s="20">
        <v>2</v>
      </c>
      <c r="G61" s="20">
        <v>1</v>
      </c>
      <c r="H61" s="21">
        <v>0</v>
      </c>
      <c r="I61" s="24">
        <f>+H61/G61</f>
        <v>0</v>
      </c>
      <c r="J61" s="31" t="s">
        <v>92</v>
      </c>
      <c r="K61" s="1"/>
    </row>
    <row r="62" spans="1:11" ht="134.25" customHeight="1" x14ac:dyDescent="0.2">
      <c r="B62" s="18">
        <v>2</v>
      </c>
      <c r="C62" s="19" t="s">
        <v>93</v>
      </c>
      <c r="D62" s="20" t="s">
        <v>94</v>
      </c>
      <c r="E62" s="20" t="s">
        <v>27</v>
      </c>
      <c r="F62" s="20">
        <v>4</v>
      </c>
      <c r="G62" s="20">
        <v>1</v>
      </c>
      <c r="H62" s="21">
        <v>1</v>
      </c>
      <c r="I62" s="37">
        <f t="shared" ref="I62:I64" si="5">+H62/G62</f>
        <v>1</v>
      </c>
      <c r="J62" s="21"/>
      <c r="K62" s="1"/>
    </row>
    <row r="63" spans="1:11" ht="159.75" customHeight="1" x14ac:dyDescent="0.2">
      <c r="B63" s="18">
        <v>3</v>
      </c>
      <c r="C63" s="19" t="s">
        <v>95</v>
      </c>
      <c r="D63" s="20" t="s">
        <v>96</v>
      </c>
      <c r="E63" s="20" t="s">
        <v>27</v>
      </c>
      <c r="F63" s="20">
        <v>4</v>
      </c>
      <c r="G63" s="20">
        <v>1</v>
      </c>
      <c r="H63" s="21">
        <v>1</v>
      </c>
      <c r="I63" s="37">
        <f t="shared" si="5"/>
        <v>1</v>
      </c>
      <c r="J63" s="21"/>
      <c r="K63" s="1"/>
    </row>
    <row r="64" spans="1:11" ht="131.25" customHeight="1" x14ac:dyDescent="0.2">
      <c r="B64" s="18">
        <v>4</v>
      </c>
      <c r="C64" s="19" t="s">
        <v>97</v>
      </c>
      <c r="D64" s="20" t="s">
        <v>98</v>
      </c>
      <c r="E64" s="20" t="s">
        <v>27</v>
      </c>
      <c r="F64" s="20">
        <v>4</v>
      </c>
      <c r="G64" s="20">
        <v>1</v>
      </c>
      <c r="H64" s="21">
        <v>1</v>
      </c>
      <c r="I64" s="37">
        <f t="shared" si="5"/>
        <v>1</v>
      </c>
      <c r="J64" s="21"/>
      <c r="K64" s="1"/>
    </row>
    <row r="65" spans="1:11" ht="31.5" customHeight="1" x14ac:dyDescent="0.2">
      <c r="A65" s="1">
        <v>10</v>
      </c>
      <c r="B65" s="253" t="s">
        <v>99</v>
      </c>
      <c r="C65" s="253"/>
      <c r="D65" s="253"/>
      <c r="E65" s="253"/>
      <c r="F65" s="253"/>
      <c r="G65" s="253"/>
      <c r="H65" s="253"/>
      <c r="I65" s="253"/>
      <c r="J65" s="253"/>
      <c r="K65" s="1"/>
    </row>
    <row r="66" spans="1:11" ht="30" customHeight="1" x14ac:dyDescent="0.2">
      <c r="B66" s="254" t="s">
        <v>11</v>
      </c>
      <c r="C66" s="254" t="s">
        <v>12</v>
      </c>
      <c r="D66" s="255" t="s">
        <v>13</v>
      </c>
      <c r="E66" s="255" t="s">
        <v>14</v>
      </c>
      <c r="F66" s="255" t="s">
        <v>15</v>
      </c>
      <c r="G66" s="255" t="s">
        <v>37</v>
      </c>
      <c r="H66" s="255" t="s">
        <v>38</v>
      </c>
      <c r="I66" s="32" t="s">
        <v>18</v>
      </c>
      <c r="J66" s="255" t="s">
        <v>19</v>
      </c>
      <c r="K66" s="1"/>
    </row>
    <row r="67" spans="1:11" ht="33" x14ac:dyDescent="0.2">
      <c r="B67" s="254"/>
      <c r="C67" s="254"/>
      <c r="D67" s="255"/>
      <c r="E67" s="255"/>
      <c r="F67" s="255"/>
      <c r="G67" s="255"/>
      <c r="H67" s="255"/>
      <c r="I67" s="32" t="s">
        <v>22</v>
      </c>
      <c r="J67" s="255"/>
      <c r="K67" s="1"/>
    </row>
    <row r="68" spans="1:11" ht="228" customHeight="1" x14ac:dyDescent="0.2">
      <c r="B68" s="18">
        <v>1</v>
      </c>
      <c r="C68" s="19" t="s">
        <v>100</v>
      </c>
      <c r="D68" s="20" t="s">
        <v>101</v>
      </c>
      <c r="E68" s="20" t="s">
        <v>27</v>
      </c>
      <c r="F68" s="29">
        <v>4000</v>
      </c>
      <c r="G68" s="20">
        <v>999</v>
      </c>
      <c r="H68" s="21">
        <v>1065</v>
      </c>
      <c r="I68" s="37">
        <v>1</v>
      </c>
      <c r="J68" s="21"/>
      <c r="K68" s="1"/>
    </row>
    <row r="69" spans="1:11" ht="158.25" customHeight="1" x14ac:dyDescent="0.2">
      <c r="B69" s="18">
        <v>2</v>
      </c>
      <c r="C69" s="19" t="s">
        <v>102</v>
      </c>
      <c r="D69" s="20" t="s">
        <v>103</v>
      </c>
      <c r="E69" s="20" t="s">
        <v>27</v>
      </c>
      <c r="F69" s="20">
        <v>30</v>
      </c>
      <c r="G69" s="20">
        <v>4</v>
      </c>
      <c r="H69" s="21">
        <v>13</v>
      </c>
      <c r="I69" s="37">
        <v>1</v>
      </c>
      <c r="J69" s="21"/>
      <c r="K69" s="1"/>
    </row>
    <row r="70" spans="1:11" ht="130.5" customHeight="1" x14ac:dyDescent="0.2">
      <c r="B70" s="18">
        <v>3</v>
      </c>
      <c r="C70" s="19" t="s">
        <v>104</v>
      </c>
      <c r="D70" s="20" t="s">
        <v>105</v>
      </c>
      <c r="E70" s="20" t="s">
        <v>27</v>
      </c>
      <c r="F70" s="20">
        <v>1</v>
      </c>
      <c r="G70" s="20">
        <v>1</v>
      </c>
      <c r="H70" s="21">
        <v>1</v>
      </c>
      <c r="I70" s="37">
        <f t="shared" ref="I70:I72" si="6">+H70/G70</f>
        <v>1</v>
      </c>
      <c r="J70" s="21"/>
      <c r="K70" s="1"/>
    </row>
    <row r="71" spans="1:11" ht="143.25" customHeight="1" x14ac:dyDescent="0.2">
      <c r="B71" s="18">
        <v>4</v>
      </c>
      <c r="C71" s="19" t="s">
        <v>106</v>
      </c>
      <c r="D71" s="20" t="s">
        <v>107</v>
      </c>
      <c r="E71" s="20" t="s">
        <v>27</v>
      </c>
      <c r="F71" s="20">
        <v>1</v>
      </c>
      <c r="G71" s="20">
        <v>1</v>
      </c>
      <c r="H71" s="21">
        <v>1</v>
      </c>
      <c r="I71" s="37">
        <f t="shared" si="6"/>
        <v>1</v>
      </c>
      <c r="J71" s="31"/>
      <c r="K71" s="1"/>
    </row>
    <row r="72" spans="1:11" ht="210" customHeight="1" x14ac:dyDescent="0.2">
      <c r="B72" s="18">
        <v>5</v>
      </c>
      <c r="C72" s="19" t="s">
        <v>108</v>
      </c>
      <c r="D72" s="20" t="s">
        <v>107</v>
      </c>
      <c r="E72" s="20" t="s">
        <v>27</v>
      </c>
      <c r="F72" s="20">
        <v>1</v>
      </c>
      <c r="G72" s="20">
        <v>1</v>
      </c>
      <c r="H72" s="21">
        <v>1</v>
      </c>
      <c r="I72" s="37">
        <f t="shared" si="6"/>
        <v>1</v>
      </c>
      <c r="J72" s="21"/>
      <c r="K72" s="1"/>
    </row>
    <row r="73" spans="1:11" ht="36" customHeight="1" x14ac:dyDescent="0.2">
      <c r="A73" s="1">
        <v>11</v>
      </c>
      <c r="B73" s="253" t="s">
        <v>109</v>
      </c>
      <c r="C73" s="253"/>
      <c r="D73" s="253"/>
      <c r="E73" s="253"/>
      <c r="F73" s="253"/>
      <c r="G73" s="253"/>
      <c r="H73" s="253"/>
      <c r="I73" s="253"/>
      <c r="J73" s="253"/>
      <c r="K73" s="1"/>
    </row>
    <row r="74" spans="1:11" ht="26.25" customHeight="1" x14ac:dyDescent="0.2">
      <c r="B74" s="254" t="s">
        <v>11</v>
      </c>
      <c r="C74" s="254" t="s">
        <v>12</v>
      </c>
      <c r="D74" s="255" t="s">
        <v>13</v>
      </c>
      <c r="E74" s="255" t="s">
        <v>14</v>
      </c>
      <c r="F74" s="255" t="s">
        <v>15</v>
      </c>
      <c r="G74" s="255" t="s">
        <v>44</v>
      </c>
      <c r="H74" s="255" t="s">
        <v>38</v>
      </c>
      <c r="I74" s="32" t="s">
        <v>18</v>
      </c>
      <c r="J74" s="255" t="s">
        <v>19</v>
      </c>
      <c r="K74" s="1"/>
    </row>
    <row r="75" spans="1:11" ht="33" x14ac:dyDescent="0.2">
      <c r="B75" s="254"/>
      <c r="C75" s="254"/>
      <c r="D75" s="255"/>
      <c r="E75" s="255"/>
      <c r="F75" s="255"/>
      <c r="G75" s="255"/>
      <c r="H75" s="255"/>
      <c r="I75" s="32" t="s">
        <v>22</v>
      </c>
      <c r="J75" s="255"/>
      <c r="K75" s="1"/>
    </row>
    <row r="76" spans="1:11" ht="119.25" customHeight="1" x14ac:dyDescent="0.2">
      <c r="B76" s="18">
        <v>1</v>
      </c>
      <c r="C76" s="27" t="s">
        <v>110</v>
      </c>
      <c r="D76" s="20" t="s">
        <v>111</v>
      </c>
      <c r="E76" s="20" t="s">
        <v>27</v>
      </c>
      <c r="F76" s="29">
        <v>3</v>
      </c>
      <c r="G76" s="20">
        <v>1</v>
      </c>
      <c r="H76" s="21">
        <v>1</v>
      </c>
      <c r="I76" s="37">
        <f>+H76/G76</f>
        <v>1</v>
      </c>
      <c r="J76" s="21"/>
      <c r="K76" s="1"/>
    </row>
    <row r="77" spans="1:11" ht="197.25" customHeight="1" x14ac:dyDescent="0.2">
      <c r="B77" s="18">
        <v>2</v>
      </c>
      <c r="C77" s="27" t="s">
        <v>112</v>
      </c>
      <c r="D77" s="20" t="s">
        <v>113</v>
      </c>
      <c r="E77" s="20" t="s">
        <v>114</v>
      </c>
      <c r="F77" s="22">
        <v>1</v>
      </c>
      <c r="G77" s="22">
        <v>0.25</v>
      </c>
      <c r="H77" s="23">
        <v>0.25</v>
      </c>
      <c r="I77" s="37">
        <f t="shared" ref="I77" si="7">+H77/G77</f>
        <v>1</v>
      </c>
      <c r="J77" s="21"/>
      <c r="K77" s="1"/>
    </row>
    <row r="78" spans="1:11" ht="33" x14ac:dyDescent="0.2">
      <c r="A78" s="1">
        <v>12</v>
      </c>
      <c r="B78" s="253" t="s">
        <v>115</v>
      </c>
      <c r="C78" s="253"/>
      <c r="D78" s="253"/>
      <c r="E78" s="253"/>
      <c r="F78" s="253"/>
      <c r="G78" s="253"/>
      <c r="H78" s="253"/>
      <c r="I78" s="253"/>
      <c r="J78" s="253"/>
      <c r="K78" s="1"/>
    </row>
    <row r="79" spans="1:11" ht="34.5" customHeight="1" x14ac:dyDescent="0.2">
      <c r="B79" s="254" t="s">
        <v>11</v>
      </c>
      <c r="C79" s="254" t="s">
        <v>12</v>
      </c>
      <c r="D79" s="255" t="s">
        <v>13</v>
      </c>
      <c r="E79" s="255" t="s">
        <v>14</v>
      </c>
      <c r="F79" s="255" t="s">
        <v>15</v>
      </c>
      <c r="G79" s="255" t="s">
        <v>37</v>
      </c>
      <c r="H79" s="255" t="s">
        <v>45</v>
      </c>
      <c r="I79" s="32" t="s">
        <v>18</v>
      </c>
      <c r="J79" s="255" t="s">
        <v>19</v>
      </c>
      <c r="K79" s="1"/>
    </row>
    <row r="80" spans="1:11" ht="47.25" customHeight="1" x14ac:dyDescent="0.2">
      <c r="B80" s="254"/>
      <c r="C80" s="254"/>
      <c r="D80" s="255"/>
      <c r="E80" s="255"/>
      <c r="F80" s="255"/>
      <c r="G80" s="255"/>
      <c r="H80" s="255"/>
      <c r="I80" s="32" t="s">
        <v>22</v>
      </c>
      <c r="J80" s="255"/>
      <c r="K80" s="1"/>
    </row>
    <row r="81" spans="2:14" ht="147" customHeight="1" x14ac:dyDescent="0.2">
      <c r="B81" s="18">
        <v>1</v>
      </c>
      <c r="C81" s="19" t="s">
        <v>116</v>
      </c>
      <c r="D81" s="20" t="s">
        <v>117</v>
      </c>
      <c r="E81" s="20" t="s">
        <v>27</v>
      </c>
      <c r="F81" s="20">
        <v>80</v>
      </c>
      <c r="G81" s="20">
        <v>20</v>
      </c>
      <c r="H81" s="21">
        <v>76</v>
      </c>
      <c r="I81" s="37">
        <v>1</v>
      </c>
      <c r="J81" s="21"/>
      <c r="K81" s="1"/>
    </row>
    <row r="82" spans="2:14" ht="93" customHeight="1" x14ac:dyDescent="0.2">
      <c r="B82" s="18">
        <v>2</v>
      </c>
      <c r="C82" s="19" t="s">
        <v>118</v>
      </c>
      <c r="D82" s="20" t="s">
        <v>119</v>
      </c>
      <c r="E82" s="20" t="s">
        <v>27</v>
      </c>
      <c r="F82" s="20">
        <v>60</v>
      </c>
      <c r="G82" s="20">
        <v>15</v>
      </c>
      <c r="H82" s="21">
        <v>30</v>
      </c>
      <c r="I82" s="37">
        <v>1</v>
      </c>
      <c r="J82" s="21"/>
      <c r="K82" s="1"/>
    </row>
    <row r="83" spans="2:14" ht="141.75" customHeight="1" x14ac:dyDescent="0.2">
      <c r="B83" s="18">
        <v>3</v>
      </c>
      <c r="C83" s="19" t="s">
        <v>120</v>
      </c>
      <c r="D83" s="20" t="s">
        <v>121</v>
      </c>
      <c r="E83" s="20" t="s">
        <v>53</v>
      </c>
      <c r="F83" s="22">
        <v>1</v>
      </c>
      <c r="G83" s="22">
        <v>0.25</v>
      </c>
      <c r="H83" s="23">
        <v>0.25</v>
      </c>
      <c r="I83" s="37">
        <f>+H83/G83</f>
        <v>1</v>
      </c>
      <c r="J83" s="21"/>
      <c r="K83" s="1"/>
    </row>
    <row r="84" spans="2:14" ht="137.25" customHeight="1" x14ac:dyDescent="0.2">
      <c r="B84" s="18">
        <v>4</v>
      </c>
      <c r="C84" s="27" t="s">
        <v>122</v>
      </c>
      <c r="D84" s="20" t="s">
        <v>123</v>
      </c>
      <c r="E84" s="20" t="s">
        <v>114</v>
      </c>
      <c r="F84" s="22">
        <v>1</v>
      </c>
      <c r="G84" s="22">
        <v>0.25</v>
      </c>
      <c r="H84" s="23">
        <v>0.25</v>
      </c>
      <c r="I84" s="37">
        <f>+H84/G84</f>
        <v>1</v>
      </c>
      <c r="J84" s="21"/>
      <c r="K84" s="1"/>
      <c r="M84" s="13"/>
      <c r="N84" s="14">
        <f>H84/G84</f>
        <v>1</v>
      </c>
    </row>
    <row r="85" spans="2:14" ht="162.75" customHeight="1" x14ac:dyDescent="0.2">
      <c r="B85" s="18">
        <v>5</v>
      </c>
      <c r="C85" s="25" t="s">
        <v>124</v>
      </c>
      <c r="D85" s="20" t="s">
        <v>125</v>
      </c>
      <c r="E85" s="20" t="s">
        <v>27</v>
      </c>
      <c r="F85" s="20">
        <v>5</v>
      </c>
      <c r="G85" s="20">
        <v>1</v>
      </c>
      <c r="H85" s="21">
        <v>0</v>
      </c>
      <c r="I85" s="24">
        <f t="shared" ref="I85" si="8">+H85/G85</f>
        <v>0</v>
      </c>
      <c r="J85" s="31" t="s">
        <v>92</v>
      </c>
      <c r="K85" s="1"/>
    </row>
    <row r="86" spans="2:14" ht="152.25" customHeight="1" x14ac:dyDescent="0.2">
      <c r="B86" s="18">
        <v>6</v>
      </c>
      <c r="C86" s="27" t="s">
        <v>126</v>
      </c>
      <c r="D86" s="20" t="s">
        <v>127</v>
      </c>
      <c r="E86" s="20" t="s">
        <v>27</v>
      </c>
      <c r="F86" s="20">
        <v>10</v>
      </c>
      <c r="G86" s="20">
        <v>2</v>
      </c>
      <c r="H86" s="21">
        <v>0</v>
      </c>
      <c r="I86" s="24">
        <f>+H86/G86</f>
        <v>0</v>
      </c>
      <c r="J86" s="31" t="s">
        <v>128</v>
      </c>
      <c r="K86" s="1"/>
    </row>
    <row r="87" spans="2:14" ht="163.5" customHeight="1" x14ac:dyDescent="0.2">
      <c r="B87" s="18">
        <v>7</v>
      </c>
      <c r="C87" s="19" t="s">
        <v>129</v>
      </c>
      <c r="D87" s="20" t="s">
        <v>130</v>
      </c>
      <c r="E87" s="20" t="s">
        <v>27</v>
      </c>
      <c r="F87" s="20">
        <v>48</v>
      </c>
      <c r="G87" s="20">
        <v>12</v>
      </c>
      <c r="H87" s="21">
        <v>17</v>
      </c>
      <c r="I87" s="37">
        <v>1</v>
      </c>
      <c r="J87" s="21"/>
      <c r="K87" s="1"/>
    </row>
    <row r="88" spans="2:14" ht="168" customHeight="1" x14ac:dyDescent="0.2">
      <c r="B88" s="18">
        <v>8</v>
      </c>
      <c r="C88" s="28" t="s">
        <v>131</v>
      </c>
      <c r="D88" s="20" t="s">
        <v>132</v>
      </c>
      <c r="E88" s="20" t="s">
        <v>27</v>
      </c>
      <c r="F88" s="29">
        <v>500000</v>
      </c>
      <c r="G88" s="29">
        <v>200000</v>
      </c>
      <c r="H88" s="29">
        <v>2694</v>
      </c>
      <c r="I88" s="24">
        <f t="shared" ref="I88" si="9">+H88/G88</f>
        <v>1.3469999999999999E-2</v>
      </c>
      <c r="J88" s="31" t="s">
        <v>133</v>
      </c>
      <c r="K88" s="1"/>
    </row>
    <row r="89" spans="2:14" ht="122.25" customHeight="1" x14ac:dyDescent="0.2">
      <c r="B89" s="18">
        <v>9</v>
      </c>
      <c r="C89" s="19" t="s">
        <v>134</v>
      </c>
      <c r="D89" s="20" t="s">
        <v>135</v>
      </c>
      <c r="E89" s="20" t="s">
        <v>27</v>
      </c>
      <c r="F89" s="20">
        <v>3</v>
      </c>
      <c r="G89" s="20">
        <v>1</v>
      </c>
      <c r="H89" s="21">
        <v>0</v>
      </c>
      <c r="I89" s="30" t="s">
        <v>23</v>
      </c>
      <c r="J89" s="31"/>
      <c r="K89" s="1"/>
    </row>
    <row r="90" spans="2:14" x14ac:dyDescent="0.2">
      <c r="G90" s="1"/>
    </row>
    <row r="91" spans="2:14" x14ac:dyDescent="0.2">
      <c r="G91" s="1"/>
    </row>
    <row r="92" spans="2:14" x14ac:dyDescent="0.2">
      <c r="G92" s="1"/>
    </row>
    <row r="93" spans="2:14" x14ac:dyDescent="0.2">
      <c r="G93" s="1"/>
    </row>
    <row r="94" spans="2:14" x14ac:dyDescent="0.2">
      <c r="G94" s="1"/>
    </row>
    <row r="95" spans="2:14" x14ac:dyDescent="0.2">
      <c r="G95" s="1"/>
    </row>
    <row r="96" spans="2:14" x14ac:dyDescent="0.2">
      <c r="G96" s="1"/>
    </row>
    <row r="97" spans="7:7" x14ac:dyDescent="0.2">
      <c r="G97" s="1"/>
    </row>
    <row r="98" spans="7:7" x14ac:dyDescent="0.2">
      <c r="G98" s="1"/>
    </row>
    <row r="99" spans="7:7" x14ac:dyDescent="0.2">
      <c r="G99" s="1"/>
    </row>
    <row r="100" spans="7:7" x14ac:dyDescent="0.2">
      <c r="G100" s="1"/>
    </row>
    <row r="101" spans="7:7" x14ac:dyDescent="0.2">
      <c r="G101" s="1"/>
    </row>
    <row r="102" spans="7:7" x14ac:dyDescent="0.2">
      <c r="G102" s="1"/>
    </row>
    <row r="103" spans="7:7" x14ac:dyDescent="0.2">
      <c r="G103" s="1"/>
    </row>
    <row r="104" spans="7:7" x14ac:dyDescent="0.2">
      <c r="G104" s="1"/>
    </row>
    <row r="105" spans="7:7" x14ac:dyDescent="0.2">
      <c r="G105" s="1"/>
    </row>
    <row r="106" spans="7:7" x14ac:dyDescent="0.2">
      <c r="G106" s="1"/>
    </row>
    <row r="107" spans="7:7" x14ac:dyDescent="0.2">
      <c r="G107" s="1"/>
    </row>
    <row r="108" spans="7:7" x14ac:dyDescent="0.2">
      <c r="G108" s="1"/>
    </row>
    <row r="109" spans="7:7" x14ac:dyDescent="0.2">
      <c r="G109" s="1"/>
    </row>
    <row r="110" spans="7:7" x14ac:dyDescent="0.2">
      <c r="G110" s="1"/>
    </row>
    <row r="111" spans="7:7" x14ac:dyDescent="0.2">
      <c r="G111" s="1"/>
    </row>
    <row r="112" spans="7:7"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sheetData>
  <mergeCells count="120">
    <mergeCell ref="B2:C5"/>
    <mergeCell ref="D2:I5"/>
    <mergeCell ref="L4:M4"/>
    <mergeCell ref="B6:J6"/>
    <mergeCell ref="B7:B8"/>
    <mergeCell ref="C7:C8"/>
    <mergeCell ref="D7:D8"/>
    <mergeCell ref="E7:E8"/>
    <mergeCell ref="F7:F8"/>
    <mergeCell ref="G7:G8"/>
    <mergeCell ref="H7:H8"/>
    <mergeCell ref="J7:J8"/>
    <mergeCell ref="B14:J14"/>
    <mergeCell ref="B15:B16"/>
    <mergeCell ref="C15:C16"/>
    <mergeCell ref="D15:D16"/>
    <mergeCell ref="E15:E16"/>
    <mergeCell ref="F15:F16"/>
    <mergeCell ref="G15:G16"/>
    <mergeCell ref="H15:H16"/>
    <mergeCell ref="J15:J16"/>
    <mergeCell ref="B19:J19"/>
    <mergeCell ref="B20:B21"/>
    <mergeCell ref="C20:C21"/>
    <mergeCell ref="D20:D21"/>
    <mergeCell ref="E20:E21"/>
    <mergeCell ref="F20:F21"/>
    <mergeCell ref="G20:G21"/>
    <mergeCell ref="H20:H21"/>
    <mergeCell ref="J20:J21"/>
    <mergeCell ref="B23:J23"/>
    <mergeCell ref="B24:B25"/>
    <mergeCell ref="C24:C25"/>
    <mergeCell ref="D24:D25"/>
    <mergeCell ref="E24:E25"/>
    <mergeCell ref="F24:F25"/>
    <mergeCell ref="G24:G25"/>
    <mergeCell ref="H24:H25"/>
    <mergeCell ref="J24:J25"/>
    <mergeCell ref="B30:J30"/>
    <mergeCell ref="B31:B32"/>
    <mergeCell ref="C31:C32"/>
    <mergeCell ref="D31:D32"/>
    <mergeCell ref="E31:E32"/>
    <mergeCell ref="F31:F32"/>
    <mergeCell ref="G31:G32"/>
    <mergeCell ref="H31:H32"/>
    <mergeCell ref="J31:J32"/>
    <mergeCell ref="B35:J35"/>
    <mergeCell ref="B36:B37"/>
    <mergeCell ref="C36:C37"/>
    <mergeCell ref="D36:D37"/>
    <mergeCell ref="E36:E37"/>
    <mergeCell ref="F36:F37"/>
    <mergeCell ref="G36:G37"/>
    <mergeCell ref="H36:H37"/>
    <mergeCell ref="J36:J37"/>
    <mergeCell ref="B39:J39"/>
    <mergeCell ref="B40:B41"/>
    <mergeCell ref="C40:C41"/>
    <mergeCell ref="D40:D41"/>
    <mergeCell ref="E40:E41"/>
    <mergeCell ref="F40:F41"/>
    <mergeCell ref="G40:G41"/>
    <mergeCell ref="H40:H41"/>
    <mergeCell ref="J40:J41"/>
    <mergeCell ref="B43:J43"/>
    <mergeCell ref="B44:B45"/>
    <mergeCell ref="C44:C45"/>
    <mergeCell ref="D44:D45"/>
    <mergeCell ref="E44:E45"/>
    <mergeCell ref="F44:F45"/>
    <mergeCell ref="G44:G45"/>
    <mergeCell ref="H44:H45"/>
    <mergeCell ref="J44:J45"/>
    <mergeCell ref="B52:J52"/>
    <mergeCell ref="B53:B54"/>
    <mergeCell ref="C53:C54"/>
    <mergeCell ref="D53:D54"/>
    <mergeCell ref="E53:E54"/>
    <mergeCell ref="F53:F54"/>
    <mergeCell ref="G53:G54"/>
    <mergeCell ref="H53:H54"/>
    <mergeCell ref="J53:J54"/>
    <mergeCell ref="B58:J58"/>
    <mergeCell ref="B59:B60"/>
    <mergeCell ref="C59:C60"/>
    <mergeCell ref="D59:D60"/>
    <mergeCell ref="E59:E60"/>
    <mergeCell ref="F59:F60"/>
    <mergeCell ref="G59:G60"/>
    <mergeCell ref="H59:H60"/>
    <mergeCell ref="J59:J60"/>
    <mergeCell ref="B65:J65"/>
    <mergeCell ref="B66:B67"/>
    <mergeCell ref="C66:C67"/>
    <mergeCell ref="D66:D67"/>
    <mergeCell ref="E66:E67"/>
    <mergeCell ref="F66:F67"/>
    <mergeCell ref="G66:G67"/>
    <mergeCell ref="H66:H67"/>
    <mergeCell ref="J66:J67"/>
    <mergeCell ref="B73:J73"/>
    <mergeCell ref="B74:B75"/>
    <mergeCell ref="C74:C75"/>
    <mergeCell ref="D74:D75"/>
    <mergeCell ref="E74:E75"/>
    <mergeCell ref="F74:F75"/>
    <mergeCell ref="G74:G75"/>
    <mergeCell ref="H74:H75"/>
    <mergeCell ref="J74:J75"/>
    <mergeCell ref="B78:J78"/>
    <mergeCell ref="B79:B80"/>
    <mergeCell ref="C79:C80"/>
    <mergeCell ref="D79:D80"/>
    <mergeCell ref="E79:E80"/>
    <mergeCell ref="F79:F80"/>
    <mergeCell ref="G79:G80"/>
    <mergeCell ref="H79:H80"/>
    <mergeCell ref="J79:J80"/>
  </mergeCells>
  <conditionalFormatting sqref="I9:I13">
    <cfRule type="cellIs" dxfId="1301" priority="312" stopIfTrue="1" operator="greaterThanOrEqual">
      <formula>80%</formula>
    </cfRule>
    <cfRule type="cellIs" dxfId="1300" priority="314" stopIfTrue="1" operator="between">
      <formula>0%</formula>
      <formula>59%</formula>
    </cfRule>
    <cfRule type="cellIs" dxfId="1299" priority="313" stopIfTrue="1" operator="between">
      <formula>60%</formula>
      <formula>79%</formula>
    </cfRule>
  </conditionalFormatting>
  <conditionalFormatting sqref="I17:I18 I22 I26:I29 I33:I34 I38 I42 I46:I51 I55:I57 I61:I64 I68:I72 I76:I77 I81:I89 I9:I13">
    <cfRule type="containsText" dxfId="1298" priority="273" stopIfTrue="1" operator="containsText" text="DETENIDO">
      <formula>NOT(ISERROR(SEARCH("DETENIDO",I9)))</formula>
    </cfRule>
  </conditionalFormatting>
  <conditionalFormatting sqref="I17:I18">
    <cfRule type="cellIs" dxfId="1297" priority="310" operator="between">
      <formula>61%</formula>
      <formula>80%</formula>
    </cfRule>
    <cfRule type="cellIs" dxfId="1296" priority="309" operator="between">
      <formula>81%</formula>
      <formula>100%</formula>
    </cfRule>
    <cfRule type="cellIs" dxfId="1295" priority="271" stopIfTrue="1" operator="between">
      <formula>0%</formula>
      <formula>59%</formula>
    </cfRule>
    <cfRule type="cellIs" dxfId="1294" priority="311" operator="between">
      <formula>0%</formula>
      <formula>60%</formula>
    </cfRule>
    <cfRule type="cellIs" dxfId="1293" priority="269" stopIfTrue="1" operator="greaterThanOrEqual">
      <formula>80%</formula>
    </cfRule>
    <cfRule type="cellIs" dxfId="1292" priority="270" stopIfTrue="1" operator="between">
      <formula>60%</formula>
      <formula>79%</formula>
    </cfRule>
  </conditionalFormatting>
  <conditionalFormatting sqref="I22">
    <cfRule type="cellIs" dxfId="1291" priority="308" operator="between">
      <formula>0%</formula>
      <formula>60%</formula>
    </cfRule>
    <cfRule type="cellIs" dxfId="1290" priority="307" operator="between">
      <formula>61%</formula>
      <formula>80%</formula>
    </cfRule>
    <cfRule type="cellIs" dxfId="1289" priority="306" operator="between">
      <formula>81%</formula>
      <formula>100%</formula>
    </cfRule>
    <cfRule type="cellIs" dxfId="1288" priority="263" stopIfTrue="1" operator="greaterThanOrEqual">
      <formula>80%</formula>
    </cfRule>
    <cfRule type="cellIs" dxfId="1287" priority="265" stopIfTrue="1" operator="between">
      <formula>0%</formula>
      <formula>59%</formula>
    </cfRule>
    <cfRule type="cellIs" dxfId="1286" priority="266" operator="between">
      <formula>81%</formula>
      <formula>100%</formula>
    </cfRule>
    <cfRule type="cellIs" dxfId="1285" priority="267" operator="between">
      <formula>61%</formula>
      <formula>80%</formula>
    </cfRule>
    <cfRule type="cellIs" dxfId="1284" priority="268" operator="between">
      <formula>0%</formula>
      <formula>60%</formula>
    </cfRule>
    <cfRule type="cellIs" dxfId="1283" priority="264" stopIfTrue="1" operator="between">
      <formula>60%</formula>
      <formula>79%</formula>
    </cfRule>
  </conditionalFormatting>
  <conditionalFormatting sqref="I26:I29">
    <cfRule type="cellIs" dxfId="1282" priority="305" operator="between">
      <formula>0%</formula>
      <formula>59%</formula>
    </cfRule>
    <cfRule type="cellIs" dxfId="1281" priority="304" operator="between">
      <formula>60%</formula>
      <formula>79%</formula>
    </cfRule>
    <cfRule type="cellIs" dxfId="1280" priority="303" operator="between">
      <formula>80%</formula>
      <formula>100%</formula>
    </cfRule>
    <cfRule type="cellIs" dxfId="1279" priority="254" stopIfTrue="1" operator="greaterThanOrEqual">
      <formula>80%</formula>
    </cfRule>
    <cfRule type="cellIs" dxfId="1278" priority="259" operator="between">
      <formula>0%</formula>
      <formula>60%</formula>
    </cfRule>
    <cfRule type="cellIs" dxfId="1277" priority="262" operator="between">
      <formula>0%</formula>
      <formula>60%</formula>
    </cfRule>
    <cfRule type="cellIs" dxfId="1276" priority="261" operator="between">
      <formula>61%</formula>
      <formula>80%</formula>
    </cfRule>
    <cfRule type="cellIs" dxfId="1275" priority="260" operator="between">
      <formula>81%</formula>
      <formula>100%</formula>
    </cfRule>
    <cfRule type="cellIs" dxfId="1274" priority="258" operator="between">
      <formula>61%</formula>
      <formula>80%</formula>
    </cfRule>
    <cfRule type="cellIs" dxfId="1273" priority="257" operator="between">
      <formula>81%</formula>
      <formula>100%</formula>
    </cfRule>
    <cfRule type="cellIs" dxfId="1272" priority="256" stopIfTrue="1" operator="between">
      <formula>0%</formula>
      <formula>59%</formula>
    </cfRule>
    <cfRule type="cellIs" dxfId="1271" priority="255" stopIfTrue="1" operator="between">
      <formula>60%</formula>
      <formula>79%</formula>
    </cfRule>
  </conditionalFormatting>
  <conditionalFormatting sqref="I33:I34">
    <cfRule type="cellIs" dxfId="1270" priority="302" operator="between">
      <formula>0%</formula>
      <formula>60%</formula>
    </cfRule>
    <cfRule type="cellIs" dxfId="1269" priority="251" operator="between">
      <formula>80%</formula>
      <formula>100%</formula>
    </cfRule>
    <cfRule type="cellIs" dxfId="1268" priority="252" operator="between">
      <formula>60%</formula>
      <formula>79%</formula>
    </cfRule>
    <cfRule type="cellIs" dxfId="1267" priority="253" operator="between">
      <formula>0%</formula>
      <formula>59%</formula>
    </cfRule>
    <cfRule type="cellIs" dxfId="1266" priority="300" operator="between">
      <formula>81%</formula>
      <formula>100%</formula>
    </cfRule>
    <cfRule type="cellIs" dxfId="1265" priority="243" stopIfTrue="1" operator="between">
      <formula>60%</formula>
      <formula>79%</formula>
    </cfRule>
    <cfRule type="cellIs" dxfId="1264" priority="244" stopIfTrue="1" operator="between">
      <formula>0%</formula>
      <formula>59%</formula>
    </cfRule>
    <cfRule type="cellIs" dxfId="1263" priority="245" operator="between">
      <formula>81%</formula>
      <formula>100%</formula>
    </cfRule>
    <cfRule type="cellIs" dxfId="1262" priority="301" operator="between">
      <formula>61%</formula>
      <formula>80%</formula>
    </cfRule>
    <cfRule type="cellIs" dxfId="1261" priority="247" operator="between">
      <formula>0%</formula>
      <formula>60%</formula>
    </cfRule>
    <cfRule type="cellIs" dxfId="1260" priority="246" operator="between">
      <formula>61%</formula>
      <formula>80%</formula>
    </cfRule>
    <cfRule type="cellIs" dxfId="1259" priority="242" stopIfTrue="1" operator="greaterThanOrEqual">
      <formula>80%</formula>
    </cfRule>
    <cfRule type="cellIs" dxfId="1258" priority="248" operator="between">
      <formula>81%</formula>
      <formula>100%</formula>
    </cfRule>
    <cfRule type="cellIs" dxfId="1257" priority="249" operator="between">
      <formula>61%</formula>
      <formula>80%</formula>
    </cfRule>
    <cfRule type="cellIs" dxfId="1256" priority="250" operator="between">
      <formula>0%</formula>
      <formula>60%</formula>
    </cfRule>
  </conditionalFormatting>
  <conditionalFormatting sqref="I38">
    <cfRule type="cellIs" dxfId="1255" priority="299" operator="between">
      <formula>0%</formula>
      <formula>60%</formula>
    </cfRule>
    <cfRule type="cellIs" dxfId="1254" priority="298" operator="between">
      <formula>61%</formula>
      <formula>80%</formula>
    </cfRule>
    <cfRule type="cellIs" dxfId="1253" priority="297" operator="between">
      <formula>81%</formula>
      <formula>100%</formula>
    </cfRule>
    <cfRule type="cellIs" dxfId="1252" priority="235" operator="between">
      <formula>0%</formula>
      <formula>60%</formula>
    </cfRule>
    <cfRule type="cellIs" dxfId="1251" priority="234" operator="between">
      <formula>61%</formula>
      <formula>80%</formula>
    </cfRule>
    <cfRule type="cellIs" dxfId="1250" priority="233" operator="between">
      <formula>81%</formula>
      <formula>100%</formula>
    </cfRule>
    <cfRule type="cellIs" dxfId="1249" priority="232" operator="between">
      <formula>0%</formula>
      <formula>60%</formula>
    </cfRule>
    <cfRule type="cellIs" dxfId="1248" priority="231" operator="between">
      <formula>61%</formula>
      <formula>80%</formula>
    </cfRule>
    <cfRule type="cellIs" dxfId="1247" priority="230" operator="between">
      <formula>81%</formula>
      <formula>100%</formula>
    </cfRule>
    <cfRule type="cellIs" dxfId="1246" priority="229" stopIfTrue="1" operator="between">
      <formula>0%</formula>
      <formula>59%</formula>
    </cfRule>
    <cfRule type="cellIs" dxfId="1245" priority="228" stopIfTrue="1" operator="between">
      <formula>60%</formula>
      <formula>79%</formula>
    </cfRule>
    <cfRule type="cellIs" dxfId="1244" priority="227" stopIfTrue="1" operator="greaterThanOrEqual">
      <formula>80%</formula>
    </cfRule>
    <cfRule type="cellIs" dxfId="1243" priority="236" operator="between">
      <formula>80%</formula>
      <formula>100%</formula>
    </cfRule>
    <cfRule type="cellIs" dxfId="1242" priority="241" operator="between">
      <formula>0%</formula>
      <formula>60%</formula>
    </cfRule>
    <cfRule type="cellIs" dxfId="1241" priority="240" operator="between">
      <formula>61%</formula>
      <formula>80%</formula>
    </cfRule>
    <cfRule type="cellIs" dxfId="1240" priority="239" operator="between">
      <formula>81%</formula>
      <formula>100%</formula>
    </cfRule>
    <cfRule type="cellIs" dxfId="1239" priority="238" operator="between">
      <formula>0%</formula>
      <formula>59%</formula>
    </cfRule>
    <cfRule type="cellIs" dxfId="1238" priority="237" operator="between">
      <formula>60%</formula>
      <formula>79%</formula>
    </cfRule>
  </conditionalFormatting>
  <conditionalFormatting sqref="I42">
    <cfRule type="cellIs" dxfId="1237" priority="296" operator="between">
      <formula>0%</formula>
      <formula>60%</formula>
    </cfRule>
    <cfRule type="cellIs" dxfId="1236" priority="295" operator="between">
      <formula>61%</formula>
      <formula>80%</formula>
    </cfRule>
    <cfRule type="cellIs" dxfId="1235" priority="294" operator="between">
      <formula>81%</formula>
      <formula>100%</formula>
    </cfRule>
    <cfRule type="cellIs" dxfId="1234" priority="214" operator="between">
      <formula>0%</formula>
      <formula>60%</formula>
    </cfRule>
    <cfRule type="cellIs" dxfId="1233" priority="213" operator="between">
      <formula>61%</formula>
      <formula>80%</formula>
    </cfRule>
    <cfRule type="cellIs" dxfId="1232" priority="212" operator="between">
      <formula>81%</formula>
      <formula>100%</formula>
    </cfRule>
    <cfRule type="cellIs" dxfId="1231" priority="211" stopIfTrue="1" operator="between">
      <formula>0%</formula>
      <formula>59%</formula>
    </cfRule>
    <cfRule type="cellIs" dxfId="1230" priority="210" stopIfTrue="1" operator="between">
      <formula>60%</formula>
      <formula>79%</formula>
    </cfRule>
    <cfRule type="cellIs" dxfId="1229" priority="209" stopIfTrue="1" operator="greaterThanOrEqual">
      <formula>80%</formula>
    </cfRule>
    <cfRule type="cellIs" dxfId="1228" priority="226" operator="between">
      <formula>0%</formula>
      <formula>60%</formula>
    </cfRule>
    <cfRule type="cellIs" dxfId="1227" priority="225" operator="between">
      <formula>61%</formula>
      <formula>80%</formula>
    </cfRule>
    <cfRule type="cellIs" dxfId="1226" priority="224" operator="between">
      <formula>81%</formula>
      <formula>100%</formula>
    </cfRule>
    <cfRule type="cellIs" dxfId="1225" priority="223" operator="between">
      <formula>0%</formula>
      <formula>60%</formula>
    </cfRule>
    <cfRule type="cellIs" dxfId="1224" priority="222" operator="between">
      <formula>61%</formula>
      <formula>80%</formula>
    </cfRule>
    <cfRule type="cellIs" dxfId="1223" priority="221" operator="between">
      <formula>81%</formula>
      <formula>100%</formula>
    </cfRule>
    <cfRule type="cellIs" dxfId="1222" priority="220" operator="between">
      <formula>0%</formula>
      <formula>59%</formula>
    </cfRule>
    <cfRule type="cellIs" dxfId="1221" priority="219" operator="between">
      <formula>60%</formula>
      <formula>79%</formula>
    </cfRule>
    <cfRule type="cellIs" dxfId="1220" priority="218" operator="between">
      <formula>80%</formula>
      <formula>100%</formula>
    </cfRule>
    <cfRule type="cellIs" dxfId="1219" priority="217" operator="between">
      <formula>0%</formula>
      <formula>60%</formula>
    </cfRule>
    <cfRule type="cellIs" dxfId="1218" priority="216" operator="between">
      <formula>61%</formula>
      <formula>80%</formula>
    </cfRule>
    <cfRule type="cellIs" dxfId="1217" priority="215" operator="between">
      <formula>81%</formula>
      <formula>100%</formula>
    </cfRule>
  </conditionalFormatting>
  <conditionalFormatting sqref="I46:I51">
    <cfRule type="cellIs" dxfId="1216" priority="292" operator="between">
      <formula>61%</formula>
      <formula>80%</formula>
    </cfRule>
    <cfRule type="cellIs" dxfId="1215" priority="291" operator="between">
      <formula>81%</formula>
      <formula>100%</formula>
    </cfRule>
    <cfRule type="cellIs" dxfId="1214" priority="189" stopIfTrue="1" operator="between">
      <formula>60%</formula>
      <formula>79%</formula>
    </cfRule>
    <cfRule type="cellIs" dxfId="1213" priority="188" stopIfTrue="1" operator="greaterThanOrEqual">
      <formula>80%</formula>
    </cfRule>
    <cfRule type="cellIs" dxfId="1212" priority="197" operator="between">
      <formula>80%</formula>
      <formula>100%</formula>
    </cfRule>
    <cfRule type="cellIs" dxfId="1211" priority="194" operator="between">
      <formula>81%</formula>
      <formula>100%</formula>
    </cfRule>
    <cfRule type="cellIs" dxfId="1210" priority="208" operator="between">
      <formula>0%</formula>
      <formula>60%</formula>
    </cfRule>
    <cfRule type="cellIs" dxfId="1209" priority="207" operator="between">
      <formula>61%</formula>
      <formula>80%</formula>
    </cfRule>
    <cfRule type="cellIs" dxfId="1208" priority="206" operator="between">
      <formula>81%</formula>
      <formula>100%</formula>
    </cfRule>
    <cfRule type="cellIs" dxfId="1207" priority="205" operator="between">
      <formula>0%</formula>
      <formula>60%</formula>
    </cfRule>
    <cfRule type="cellIs" dxfId="1206" priority="204" operator="between">
      <formula>61%</formula>
      <formula>80%</formula>
    </cfRule>
    <cfRule type="cellIs" dxfId="1205" priority="203" operator="between">
      <formula>81%</formula>
      <formula>100%</formula>
    </cfRule>
    <cfRule type="cellIs" dxfId="1204" priority="202" operator="between">
      <formula>0%</formula>
      <formula>60%</formula>
    </cfRule>
    <cfRule type="cellIs" dxfId="1203" priority="201" operator="between">
      <formula>61%</formula>
      <formula>80%</formula>
    </cfRule>
    <cfRule type="cellIs" dxfId="1202" priority="200" operator="between">
      <formula>81%</formula>
      <formula>100%</formula>
    </cfRule>
    <cfRule type="cellIs" dxfId="1201" priority="199" operator="between">
      <formula>0%</formula>
      <formula>59%</formula>
    </cfRule>
    <cfRule type="cellIs" dxfId="1200" priority="198" operator="between">
      <formula>60%</formula>
      <formula>79%</formula>
    </cfRule>
    <cfRule type="cellIs" dxfId="1199" priority="196" operator="between">
      <formula>0%</formula>
      <formula>60%</formula>
    </cfRule>
    <cfRule type="cellIs" dxfId="1198" priority="195" operator="between">
      <formula>61%</formula>
      <formula>80%</formula>
    </cfRule>
    <cfRule type="cellIs" dxfId="1197" priority="293" operator="between">
      <formula>0%</formula>
      <formula>60%</formula>
    </cfRule>
    <cfRule type="cellIs" dxfId="1196" priority="193" operator="between">
      <formula>0%</formula>
      <formula>60%</formula>
    </cfRule>
    <cfRule type="cellIs" dxfId="1195" priority="192" operator="between">
      <formula>61%</formula>
      <formula>80%</formula>
    </cfRule>
    <cfRule type="cellIs" dxfId="1194" priority="191" operator="between">
      <formula>81%</formula>
      <formula>100%</formula>
    </cfRule>
    <cfRule type="cellIs" dxfId="1193" priority="190" stopIfTrue="1" operator="between">
      <formula>0%</formula>
      <formula>59%</formula>
    </cfRule>
  </conditionalFormatting>
  <conditionalFormatting sqref="I55:I57">
    <cfRule type="cellIs" dxfId="1192" priority="290" operator="between">
      <formula>0%</formula>
      <formula>60%</formula>
    </cfRule>
    <cfRule type="cellIs" dxfId="1191" priority="289" operator="between">
      <formula>61%</formula>
      <formula>80%</formula>
    </cfRule>
    <cfRule type="cellIs" dxfId="1190" priority="288" operator="between">
      <formula>81%</formula>
      <formula>100%</formula>
    </cfRule>
    <cfRule type="cellIs" dxfId="1189" priority="185" operator="between">
      <formula>81%</formula>
      <formula>100%</formula>
    </cfRule>
    <cfRule type="cellIs" dxfId="1188" priority="184" operator="between">
      <formula>0%</formula>
      <formula>60%</formula>
    </cfRule>
    <cfRule type="cellIs" dxfId="1187" priority="183" operator="between">
      <formula>61%</formula>
      <formula>80%</formula>
    </cfRule>
    <cfRule type="cellIs" dxfId="1186" priority="182" operator="between">
      <formula>81%</formula>
      <formula>100%</formula>
    </cfRule>
    <cfRule type="cellIs" dxfId="1185" priority="181" operator="between">
      <formula>0%</formula>
      <formula>60%</formula>
    </cfRule>
    <cfRule type="cellIs" dxfId="1184" priority="187" operator="between">
      <formula>0%</formula>
      <formula>60%</formula>
    </cfRule>
    <cfRule type="cellIs" dxfId="1183" priority="180" operator="between">
      <formula>61%</formula>
      <formula>80%</formula>
    </cfRule>
    <cfRule type="cellIs" dxfId="1182" priority="179" operator="between">
      <formula>81%</formula>
      <formula>100%</formula>
    </cfRule>
    <cfRule type="cellIs" dxfId="1181" priority="186" operator="between">
      <formula>61%</formula>
      <formula>80%</formula>
    </cfRule>
    <cfRule type="cellIs" dxfId="1180" priority="177" operator="between">
      <formula>61%</formula>
      <formula>80%</formula>
    </cfRule>
    <cfRule type="cellIs" dxfId="1179" priority="176" operator="between">
      <formula>81%</formula>
      <formula>100%</formula>
    </cfRule>
    <cfRule type="cellIs" dxfId="1178" priority="175" operator="between">
      <formula>0%</formula>
      <formula>59%</formula>
    </cfRule>
    <cfRule type="cellIs" dxfId="1177" priority="174" operator="between">
      <formula>60%</formula>
      <formula>79%</formula>
    </cfRule>
    <cfRule type="cellIs" dxfId="1176" priority="173" operator="between">
      <formula>80%</formula>
      <formula>100%</formula>
    </cfRule>
    <cfRule type="cellIs" dxfId="1175" priority="172" operator="between">
      <formula>0%</formula>
      <formula>60%</formula>
    </cfRule>
    <cfRule type="cellIs" dxfId="1174" priority="171" operator="between">
      <formula>61%</formula>
      <formula>80%</formula>
    </cfRule>
    <cfRule type="cellIs" dxfId="1173" priority="170" operator="between">
      <formula>81%</formula>
      <formula>100%</formula>
    </cfRule>
    <cfRule type="cellIs" dxfId="1172" priority="169" operator="between">
      <formula>0%</formula>
      <formula>60%</formula>
    </cfRule>
    <cfRule type="cellIs" dxfId="1171" priority="168" operator="between">
      <formula>61%</formula>
      <formula>80%</formula>
    </cfRule>
    <cfRule type="cellIs" dxfId="1170" priority="167" operator="between">
      <formula>81%</formula>
      <formula>100%</formula>
    </cfRule>
    <cfRule type="cellIs" dxfId="1169" priority="166" stopIfTrue="1" operator="between">
      <formula>0%</formula>
      <formula>59%</formula>
    </cfRule>
    <cfRule type="cellIs" dxfId="1168" priority="165" stopIfTrue="1" operator="between">
      <formula>60%</formula>
      <formula>79%</formula>
    </cfRule>
    <cfRule type="cellIs" dxfId="1167" priority="164" stopIfTrue="1" operator="greaterThanOrEqual">
      <formula>80%</formula>
    </cfRule>
    <cfRule type="cellIs" dxfId="1166" priority="178" operator="between">
      <formula>0%</formula>
      <formula>60%</formula>
    </cfRule>
  </conditionalFormatting>
  <conditionalFormatting sqref="I61:I64">
    <cfRule type="cellIs" dxfId="1165" priority="287" operator="between">
      <formula>0%</formula>
      <formula>60%</formula>
    </cfRule>
    <cfRule type="cellIs" dxfId="1164" priority="285" operator="between">
      <formula>81%</formula>
      <formula>100%</formula>
    </cfRule>
    <cfRule type="cellIs" dxfId="1163" priority="286" operator="between">
      <formula>61%</formula>
      <formula>80%</formula>
    </cfRule>
  </conditionalFormatting>
  <conditionalFormatting sqref="I62:I64">
    <cfRule type="cellIs" dxfId="1162" priority="140" operator="between">
      <formula>81%</formula>
      <formula>100%</formula>
    </cfRule>
    <cfRule type="cellIs" dxfId="1161" priority="141" operator="between">
      <formula>61%</formula>
      <formula>80%</formula>
    </cfRule>
    <cfRule type="cellIs" dxfId="1160" priority="142" operator="between">
      <formula>0%</formula>
      <formula>60%</formula>
    </cfRule>
    <cfRule type="cellIs" dxfId="1159" priority="143" operator="between">
      <formula>81%</formula>
      <formula>100%</formula>
    </cfRule>
    <cfRule type="cellIs" dxfId="1158" priority="144" operator="between">
      <formula>61%</formula>
      <formula>80%</formula>
    </cfRule>
    <cfRule type="cellIs" dxfId="1157" priority="145" operator="between">
      <formula>0%</formula>
      <formula>60%</formula>
    </cfRule>
    <cfRule type="cellIs" dxfId="1156" priority="146" operator="between">
      <formula>80%</formula>
      <formula>100%</formula>
    </cfRule>
    <cfRule type="cellIs" dxfId="1155" priority="147" operator="between">
      <formula>60%</formula>
      <formula>79%</formula>
    </cfRule>
    <cfRule type="cellIs" dxfId="1154" priority="148" operator="between">
      <formula>0%</formula>
      <formula>59%</formula>
    </cfRule>
    <cfRule type="cellIs" dxfId="1153" priority="149" operator="between">
      <formula>81%</formula>
      <formula>100%</formula>
    </cfRule>
    <cfRule type="cellIs" dxfId="1152" priority="150" operator="between">
      <formula>61%</formula>
      <formula>80%</formula>
    </cfRule>
    <cfRule type="cellIs" dxfId="1151" priority="151" operator="between">
      <formula>0%</formula>
      <formula>60%</formula>
    </cfRule>
    <cfRule type="cellIs" dxfId="1150" priority="152" operator="between">
      <formula>81%</formula>
      <formula>100%</formula>
    </cfRule>
    <cfRule type="cellIs" dxfId="1149" priority="153" operator="between">
      <formula>61%</formula>
      <formula>80%</formula>
    </cfRule>
    <cfRule type="cellIs" dxfId="1148" priority="154" operator="between">
      <formula>0%</formula>
      <formula>60%</formula>
    </cfRule>
    <cfRule type="cellIs" dxfId="1147" priority="155" operator="between">
      <formula>81%</formula>
      <formula>100%</formula>
    </cfRule>
    <cfRule type="cellIs" dxfId="1146" priority="156" operator="between">
      <formula>61%</formula>
      <formula>80%</formula>
    </cfRule>
    <cfRule type="cellIs" dxfId="1145" priority="157" operator="between">
      <formula>0%</formula>
      <formula>60%</formula>
    </cfRule>
    <cfRule type="cellIs" dxfId="1144" priority="158" operator="between">
      <formula>81%</formula>
      <formula>100%</formula>
    </cfRule>
    <cfRule type="cellIs" dxfId="1143" priority="159" operator="between">
      <formula>61%</formula>
      <formula>80%</formula>
    </cfRule>
    <cfRule type="cellIs" dxfId="1142" priority="160" operator="between">
      <formula>0%</formula>
      <formula>60%</formula>
    </cfRule>
    <cfRule type="cellIs" dxfId="1141" priority="161" operator="between">
      <formula>81%</formula>
      <formula>100%</formula>
    </cfRule>
    <cfRule type="cellIs" dxfId="1140" priority="162" operator="between">
      <formula>61%</formula>
      <formula>80%</formula>
    </cfRule>
    <cfRule type="cellIs" dxfId="1139" priority="163" operator="between">
      <formula>0%</formula>
      <formula>60%</formula>
    </cfRule>
    <cfRule type="cellIs" dxfId="1138" priority="137" stopIfTrue="1" operator="greaterThanOrEqual">
      <formula>80%</formula>
    </cfRule>
    <cfRule type="cellIs" dxfId="1137" priority="138" stopIfTrue="1" operator="between">
      <formula>60%</formula>
      <formula>79%</formula>
    </cfRule>
    <cfRule type="cellIs" dxfId="1136" priority="139" stopIfTrue="1" operator="between">
      <formula>0%</formula>
      <formula>59%</formula>
    </cfRule>
  </conditionalFormatting>
  <conditionalFormatting sqref="I68:I72">
    <cfRule type="cellIs" dxfId="1135" priority="133" operator="between">
      <formula>0%</formula>
      <formula>60%</formula>
    </cfRule>
    <cfRule type="cellIs" dxfId="1134" priority="132" operator="between">
      <formula>61%</formula>
      <formula>80%</formula>
    </cfRule>
    <cfRule type="cellIs" dxfId="1133" priority="131" operator="between">
      <formula>81%</formula>
      <formula>100%</formula>
    </cfRule>
    <cfRule type="cellIs" dxfId="1132" priority="130" operator="between">
      <formula>0%</formula>
      <formula>60%</formula>
    </cfRule>
    <cfRule type="cellIs" dxfId="1131" priority="129" operator="between">
      <formula>61%</formula>
      <formula>80%</formula>
    </cfRule>
    <cfRule type="cellIs" dxfId="1130" priority="128" operator="between">
      <formula>81%</formula>
      <formula>100%</formula>
    </cfRule>
    <cfRule type="cellIs" dxfId="1129" priority="127" operator="between">
      <formula>0%</formula>
      <formula>60%</formula>
    </cfRule>
    <cfRule type="cellIs" dxfId="1128" priority="126" operator="between">
      <formula>61%</formula>
      <formula>80%</formula>
    </cfRule>
    <cfRule type="cellIs" dxfId="1127" priority="125" operator="between">
      <formula>81%</formula>
      <formula>100%</formula>
    </cfRule>
    <cfRule type="cellIs" dxfId="1126" priority="124" operator="between">
      <formula>0%</formula>
      <formula>60%</formula>
    </cfRule>
    <cfRule type="cellIs" dxfId="1125" priority="123" operator="between">
      <formula>61%</formula>
      <formula>80%</formula>
    </cfRule>
    <cfRule type="cellIs" dxfId="1124" priority="122" operator="between">
      <formula>81%</formula>
      <formula>100%</formula>
    </cfRule>
    <cfRule type="cellIs" dxfId="1123" priority="121" operator="between">
      <formula>0%</formula>
      <formula>60%</formula>
    </cfRule>
    <cfRule type="cellIs" dxfId="1122" priority="120" operator="between">
      <formula>61%</formula>
      <formula>80%</formula>
    </cfRule>
    <cfRule type="cellIs" dxfId="1121" priority="118" operator="between">
      <formula>0%</formula>
      <formula>59%</formula>
    </cfRule>
    <cfRule type="cellIs" dxfId="1120" priority="117" operator="between">
      <formula>60%</formula>
      <formula>79%</formula>
    </cfRule>
    <cfRule type="cellIs" dxfId="1119" priority="116" operator="between">
      <formula>80%</formula>
      <formula>100%</formula>
    </cfRule>
    <cfRule type="cellIs" dxfId="1118" priority="115" operator="between">
      <formula>0%</formula>
      <formula>60%</formula>
    </cfRule>
    <cfRule type="cellIs" dxfId="1117" priority="114" operator="between">
      <formula>61%</formula>
      <formula>80%</formula>
    </cfRule>
    <cfRule type="cellIs" dxfId="1116" priority="113" operator="between">
      <formula>81%</formula>
      <formula>100%</formula>
    </cfRule>
    <cfRule type="cellIs" dxfId="1115" priority="112" operator="between">
      <formula>0%</formula>
      <formula>60%</formula>
    </cfRule>
    <cfRule type="cellIs" dxfId="1114" priority="111" operator="between">
      <formula>61%</formula>
      <formula>80%</formula>
    </cfRule>
    <cfRule type="cellIs" dxfId="1113" priority="110" operator="between">
      <formula>81%</formula>
      <formula>100%</formula>
    </cfRule>
    <cfRule type="cellIs" dxfId="1112" priority="109" stopIfTrue="1" operator="between">
      <formula>0%</formula>
      <formula>59%</formula>
    </cfRule>
    <cfRule type="cellIs" dxfId="1111" priority="108" stopIfTrue="1" operator="between">
      <formula>60%</formula>
      <formula>79%</formula>
    </cfRule>
    <cfRule type="cellIs" dxfId="1110" priority="107" stopIfTrue="1" operator="greaterThanOrEqual">
      <formula>80%</formula>
    </cfRule>
    <cfRule type="cellIs" dxfId="1109" priority="119" operator="between">
      <formula>81%</formula>
      <formula>100%</formula>
    </cfRule>
    <cfRule type="cellIs" dxfId="1108" priority="134" operator="between">
      <formula>81%</formula>
      <formula>100%</formula>
    </cfRule>
    <cfRule type="cellIs" dxfId="1107" priority="282" operator="between">
      <formula>81%</formula>
      <formula>100%</formula>
    </cfRule>
    <cfRule type="cellIs" dxfId="1106" priority="283" operator="between">
      <formula>61%</formula>
      <formula>80%</formula>
    </cfRule>
    <cfRule type="cellIs" dxfId="1105" priority="284" operator="between">
      <formula>0%</formula>
      <formula>60%</formula>
    </cfRule>
    <cfRule type="cellIs" dxfId="1104" priority="136" operator="between">
      <formula>0%</formula>
      <formula>60%</formula>
    </cfRule>
    <cfRule type="cellIs" dxfId="1103" priority="135" operator="between">
      <formula>61%</formula>
      <formula>80%</formula>
    </cfRule>
  </conditionalFormatting>
  <conditionalFormatting sqref="I76:I77">
    <cfRule type="cellIs" dxfId="1102" priority="100" operator="between">
      <formula>0%</formula>
      <formula>60%</formula>
    </cfRule>
    <cfRule type="cellIs" dxfId="1101" priority="99" operator="between">
      <formula>61%</formula>
      <formula>80%</formula>
    </cfRule>
    <cfRule type="cellIs" dxfId="1100" priority="98" operator="between">
      <formula>81%</formula>
      <formula>100%</formula>
    </cfRule>
    <cfRule type="cellIs" dxfId="1099" priority="97" operator="between">
      <formula>0%</formula>
      <formula>60%</formula>
    </cfRule>
    <cfRule type="cellIs" dxfId="1098" priority="96" operator="between">
      <formula>61%</formula>
      <formula>80%</formula>
    </cfRule>
    <cfRule type="cellIs" dxfId="1097" priority="95" operator="between">
      <formula>81%</formula>
      <formula>100%</formula>
    </cfRule>
    <cfRule type="cellIs" dxfId="1096" priority="94" operator="between">
      <formula>0%</formula>
      <formula>60%</formula>
    </cfRule>
    <cfRule type="cellIs" dxfId="1095" priority="93" operator="between">
      <formula>61%</formula>
      <formula>80%</formula>
    </cfRule>
    <cfRule type="cellIs" dxfId="1094" priority="92" operator="between">
      <formula>81%</formula>
      <formula>100%</formula>
    </cfRule>
    <cfRule type="cellIs" dxfId="1093" priority="91" operator="between">
      <formula>0%</formula>
      <formula>60%</formula>
    </cfRule>
    <cfRule type="cellIs" dxfId="1092" priority="90" operator="between">
      <formula>61%</formula>
      <formula>80%</formula>
    </cfRule>
    <cfRule type="cellIs" dxfId="1091" priority="89" operator="between">
      <formula>81%</formula>
      <formula>100%</formula>
    </cfRule>
    <cfRule type="cellIs" dxfId="1090" priority="88" operator="between">
      <formula>0%</formula>
      <formula>60%</formula>
    </cfRule>
    <cfRule type="cellIs" dxfId="1089" priority="87" operator="between">
      <formula>61%</formula>
      <formula>80%</formula>
    </cfRule>
    <cfRule type="cellIs" dxfId="1088" priority="86" operator="between">
      <formula>81%</formula>
      <formula>100%</formula>
    </cfRule>
    <cfRule type="cellIs" dxfId="1087" priority="85" operator="between">
      <formula>0%</formula>
      <formula>59%</formula>
    </cfRule>
    <cfRule type="cellIs" dxfId="1086" priority="84" operator="between">
      <formula>60%</formula>
      <formula>79%</formula>
    </cfRule>
    <cfRule type="cellIs" dxfId="1085" priority="83" operator="between">
      <formula>80%</formula>
      <formula>100%</formula>
    </cfRule>
    <cfRule type="cellIs" dxfId="1084" priority="82" operator="between">
      <formula>0%</formula>
      <formula>60%</formula>
    </cfRule>
    <cfRule type="cellIs" dxfId="1083" priority="106" operator="between">
      <formula>0%</formula>
      <formula>60%</formula>
    </cfRule>
    <cfRule type="cellIs" dxfId="1082" priority="80" operator="between">
      <formula>81%</formula>
      <formula>100%</formula>
    </cfRule>
    <cfRule type="cellIs" dxfId="1081" priority="279" operator="between">
      <formula>81%</formula>
      <formula>100%</formula>
    </cfRule>
    <cfRule type="cellIs" dxfId="1080" priority="78" operator="between">
      <formula>61%</formula>
      <formula>80%</formula>
    </cfRule>
    <cfRule type="cellIs" dxfId="1079" priority="77" operator="between">
      <formula>81%</formula>
      <formula>100%</formula>
    </cfRule>
    <cfRule type="cellIs" dxfId="1078" priority="76" stopIfTrue="1" operator="between">
      <formula>0%</formula>
      <formula>59%</formula>
    </cfRule>
    <cfRule type="cellIs" dxfId="1077" priority="75" stopIfTrue="1" operator="between">
      <formula>60%</formula>
      <formula>79%</formula>
    </cfRule>
    <cfRule type="cellIs" dxfId="1076" priority="74" stopIfTrue="1" operator="greaterThanOrEqual">
      <formula>80%</formula>
    </cfRule>
    <cfRule type="cellIs" dxfId="1075" priority="81" operator="between">
      <formula>61%</formula>
      <formula>80%</formula>
    </cfRule>
    <cfRule type="cellIs" dxfId="1074" priority="281" operator="between">
      <formula>0%</formula>
      <formula>60%</formula>
    </cfRule>
    <cfRule type="cellIs" dxfId="1073" priority="105" operator="between">
      <formula>61%</formula>
      <formula>80%</formula>
    </cfRule>
    <cfRule type="cellIs" dxfId="1072" priority="104" operator="between">
      <formula>81%</formula>
      <formula>100%</formula>
    </cfRule>
    <cfRule type="cellIs" dxfId="1071" priority="103" operator="between">
      <formula>0%</formula>
      <formula>60%</formula>
    </cfRule>
    <cfRule type="cellIs" dxfId="1070" priority="79" operator="between">
      <formula>0%</formula>
      <formula>60%</formula>
    </cfRule>
    <cfRule type="cellIs" dxfId="1069" priority="102" operator="between">
      <formula>61%</formula>
      <formula>80%</formula>
    </cfRule>
    <cfRule type="cellIs" dxfId="1068" priority="101" operator="between">
      <formula>81%</formula>
      <formula>100%</formula>
    </cfRule>
    <cfRule type="cellIs" dxfId="1067" priority="280" operator="between">
      <formula>61%</formula>
      <formula>80%</formula>
    </cfRule>
  </conditionalFormatting>
  <conditionalFormatting sqref="I81:I84">
    <cfRule type="cellIs" dxfId="1066" priority="64" operator="between">
      <formula>0%</formula>
      <formula>60%</formula>
    </cfRule>
    <cfRule type="cellIs" dxfId="1065" priority="63" operator="between">
      <formula>61%</formula>
      <formula>80%</formula>
    </cfRule>
    <cfRule type="cellIs" dxfId="1064" priority="62" operator="between">
      <formula>81%</formula>
      <formula>100%</formula>
    </cfRule>
    <cfRule type="cellIs" dxfId="1063" priority="61" operator="between">
      <formula>0%</formula>
      <formula>60%</formula>
    </cfRule>
    <cfRule type="cellIs" dxfId="1062" priority="60" operator="between">
      <formula>61%</formula>
      <formula>80%</formula>
    </cfRule>
    <cfRule type="cellIs" dxfId="1061" priority="59" operator="between">
      <formula>81%</formula>
      <formula>100%</formula>
    </cfRule>
    <cfRule type="cellIs" dxfId="1060" priority="58" operator="between">
      <formula>0%</formula>
      <formula>60%</formula>
    </cfRule>
    <cfRule type="cellIs" dxfId="1059" priority="57" operator="between">
      <formula>61%</formula>
      <formula>80%</formula>
    </cfRule>
    <cfRule type="cellIs" dxfId="1058" priority="56" operator="between">
      <formula>81%</formula>
      <formula>100%</formula>
    </cfRule>
    <cfRule type="cellIs" dxfId="1057" priority="55" operator="between">
      <formula>0%</formula>
      <formula>60%</formula>
    </cfRule>
    <cfRule type="cellIs" dxfId="1056" priority="54" operator="between">
      <formula>61%</formula>
      <formula>80%</formula>
    </cfRule>
    <cfRule type="cellIs" dxfId="1055" priority="53" operator="between">
      <formula>81%</formula>
      <formula>100%</formula>
    </cfRule>
    <cfRule type="cellIs" dxfId="1054" priority="52" operator="between">
      <formula>0%</formula>
      <formula>60%</formula>
    </cfRule>
    <cfRule type="cellIs" dxfId="1053" priority="51" operator="between">
      <formula>61%</formula>
      <formula>80%</formula>
    </cfRule>
    <cfRule type="cellIs" dxfId="1052" priority="50" operator="between">
      <formula>81%</formula>
      <formula>100%</formula>
    </cfRule>
    <cfRule type="cellIs" dxfId="1051" priority="49" operator="between">
      <formula>0%</formula>
      <formula>59%</formula>
    </cfRule>
    <cfRule type="cellIs" dxfId="1050" priority="48" operator="between">
      <formula>60%</formula>
      <formula>79%</formula>
    </cfRule>
    <cfRule type="cellIs" dxfId="1049" priority="47" operator="between">
      <formula>80%</formula>
      <formula>100%</formula>
    </cfRule>
    <cfRule type="cellIs" dxfId="1048" priority="46" operator="between">
      <formula>0%</formula>
      <formula>60%</formula>
    </cfRule>
    <cfRule type="cellIs" dxfId="1047" priority="45" operator="between">
      <formula>61%</formula>
      <formula>80%</formula>
    </cfRule>
    <cfRule type="cellIs" dxfId="1046" priority="44" operator="between">
      <formula>81%</formula>
      <formula>100%</formula>
    </cfRule>
    <cfRule type="cellIs" dxfId="1045" priority="43" operator="between">
      <formula>0%</formula>
      <formula>60%</formula>
    </cfRule>
    <cfRule type="cellIs" dxfId="1044" priority="42" operator="between">
      <formula>61%</formula>
      <formula>80%</formula>
    </cfRule>
    <cfRule type="cellIs" dxfId="1043" priority="41" operator="between">
      <formula>81%</formula>
      <formula>100%</formula>
    </cfRule>
    <cfRule type="cellIs" dxfId="1042" priority="39" stopIfTrue="1" operator="between">
      <formula>60%</formula>
      <formula>79%</formula>
    </cfRule>
    <cfRule type="cellIs" dxfId="1041" priority="38" stopIfTrue="1" operator="greaterThanOrEqual">
      <formula>80%</formula>
    </cfRule>
    <cfRule type="cellIs" dxfId="1040" priority="40" stopIfTrue="1" operator="between">
      <formula>0%</formula>
      <formula>59%</formula>
    </cfRule>
    <cfRule type="cellIs" dxfId="1039" priority="73" operator="between">
      <formula>0%</formula>
      <formula>60%</formula>
    </cfRule>
    <cfRule type="cellIs" dxfId="1038" priority="72" operator="between">
      <formula>61%</formula>
      <formula>80%</formula>
    </cfRule>
    <cfRule type="cellIs" dxfId="1037" priority="71" operator="between">
      <formula>81%</formula>
      <formula>100%</formula>
    </cfRule>
    <cfRule type="cellIs" dxfId="1036" priority="70" operator="between">
      <formula>0%</formula>
      <formula>60%</formula>
    </cfRule>
    <cfRule type="cellIs" dxfId="1035" priority="69" operator="between">
      <formula>61%</formula>
      <formula>80%</formula>
    </cfRule>
    <cfRule type="cellIs" dxfId="1034" priority="68" operator="between">
      <formula>81%</formula>
      <formula>100%</formula>
    </cfRule>
    <cfRule type="cellIs" dxfId="1033" priority="67" operator="between">
      <formula>0%</formula>
      <formula>60%</formula>
    </cfRule>
    <cfRule type="cellIs" dxfId="1032" priority="66" operator="between">
      <formula>61%</formula>
      <formula>80%</formula>
    </cfRule>
    <cfRule type="cellIs" dxfId="1031" priority="65" operator="between">
      <formula>81%</formula>
      <formula>100%</formula>
    </cfRule>
  </conditionalFormatting>
  <conditionalFormatting sqref="I81:I89">
    <cfRule type="cellIs" dxfId="1030" priority="277" operator="between">
      <formula>60%</formula>
      <formula>79%</formula>
    </cfRule>
    <cfRule type="cellIs" dxfId="1029" priority="276" operator="between">
      <formula>80%</formula>
      <formula>100%</formula>
    </cfRule>
    <cfRule type="cellIs" dxfId="1028" priority="278" operator="between">
      <formula>0%</formula>
      <formula>59%</formula>
    </cfRule>
  </conditionalFormatting>
  <conditionalFormatting sqref="I83:I84">
    <cfRule type="cellIs" dxfId="1027" priority="274" operator="between">
      <formula>0.6</formula>
      <formula>0.79</formula>
    </cfRule>
  </conditionalFormatting>
  <conditionalFormatting sqref="I87">
    <cfRule type="cellIs" dxfId="1026" priority="27" operator="between">
      <formula>0%</formula>
      <formula>60%</formula>
    </cfRule>
    <cfRule type="cellIs" dxfId="1025" priority="37" operator="between">
      <formula>0.6</formula>
      <formula>0.79</formula>
    </cfRule>
    <cfRule type="cellIs" dxfId="1024" priority="34" operator="between">
      <formula>81%</formula>
      <formula>100%</formula>
    </cfRule>
    <cfRule type="cellIs" dxfId="1023" priority="1" stopIfTrue="1" operator="greaterThanOrEqual">
      <formula>80%</formula>
    </cfRule>
    <cfRule type="cellIs" dxfId="1022" priority="36" operator="between">
      <formula>0%</formula>
      <formula>60%</formula>
    </cfRule>
    <cfRule type="cellIs" dxfId="1021" priority="35" operator="between">
      <formula>61%</formula>
      <formula>80%</formula>
    </cfRule>
    <cfRule type="cellIs" dxfId="1020" priority="28" operator="between">
      <formula>81%</formula>
      <formula>100%</formula>
    </cfRule>
    <cfRule type="cellIs" dxfId="1019" priority="33" operator="between">
      <formula>0%</formula>
      <formula>60%</formula>
    </cfRule>
    <cfRule type="cellIs" dxfId="1018" priority="32" operator="between">
      <formula>61%</formula>
      <formula>80%</formula>
    </cfRule>
    <cfRule type="cellIs" dxfId="1017" priority="26" operator="between">
      <formula>61%</formula>
      <formula>80%</formula>
    </cfRule>
    <cfRule type="cellIs" dxfId="1016" priority="25" operator="between">
      <formula>81%</formula>
      <formula>100%</formula>
    </cfRule>
    <cfRule type="cellIs" dxfId="1015" priority="24" operator="between">
      <formula>0%</formula>
      <formula>60%</formula>
    </cfRule>
    <cfRule type="cellIs" dxfId="1014" priority="23" operator="between">
      <formula>61%</formula>
      <formula>80%</formula>
    </cfRule>
    <cfRule type="cellIs" dxfId="1013" priority="22" operator="between">
      <formula>81%</formula>
      <formula>100%</formula>
    </cfRule>
    <cfRule type="cellIs" dxfId="1012" priority="21" operator="between">
      <formula>0%</formula>
      <formula>60%</formula>
    </cfRule>
    <cfRule type="cellIs" dxfId="1011" priority="20" operator="between">
      <formula>61%</formula>
      <formula>80%</formula>
    </cfRule>
    <cfRule type="cellIs" dxfId="1010" priority="19" operator="between">
      <formula>81%</formula>
      <formula>100%</formula>
    </cfRule>
    <cfRule type="cellIs" dxfId="1009" priority="18" operator="between">
      <formula>0%</formula>
      <formula>60%</formula>
    </cfRule>
    <cfRule type="cellIs" dxfId="1008" priority="17" operator="between">
      <formula>61%</formula>
      <formula>80%</formula>
    </cfRule>
    <cfRule type="cellIs" dxfId="1007" priority="16" operator="between">
      <formula>81%</formula>
      <formula>100%</formula>
    </cfRule>
    <cfRule type="cellIs" dxfId="1006" priority="15" operator="between">
      <formula>0%</formula>
      <formula>60%</formula>
    </cfRule>
    <cfRule type="cellIs" dxfId="1005" priority="14" operator="between">
      <formula>61%</formula>
      <formula>80%</formula>
    </cfRule>
    <cfRule type="cellIs" dxfId="1004" priority="13" operator="between">
      <formula>81%</formula>
      <formula>100%</formula>
    </cfRule>
    <cfRule type="cellIs" dxfId="1003" priority="12" operator="between">
      <formula>0%</formula>
      <formula>59%</formula>
    </cfRule>
    <cfRule type="cellIs" dxfId="1002" priority="11" operator="between">
      <formula>60%</formula>
      <formula>79%</formula>
    </cfRule>
    <cfRule type="cellIs" dxfId="1001" priority="10" operator="between">
      <formula>80%</formula>
      <formula>100%</formula>
    </cfRule>
    <cfRule type="cellIs" dxfId="1000" priority="9" operator="between">
      <formula>0%</formula>
      <formula>60%</formula>
    </cfRule>
    <cfRule type="cellIs" dxfId="999" priority="8" operator="between">
      <formula>61%</formula>
      <formula>80%</formula>
    </cfRule>
    <cfRule type="cellIs" dxfId="998" priority="7" operator="between">
      <formula>81%</formula>
      <formula>100%</formula>
    </cfRule>
    <cfRule type="cellIs" dxfId="997" priority="6" operator="between">
      <formula>0%</formula>
      <formula>60%</formula>
    </cfRule>
    <cfRule type="cellIs" dxfId="996" priority="5" operator="between">
      <formula>61%</formula>
      <formula>80%</formula>
    </cfRule>
    <cfRule type="cellIs" dxfId="995" priority="4" operator="between">
      <formula>81%</formula>
      <formula>100%</formula>
    </cfRule>
    <cfRule type="cellIs" dxfId="994" priority="3" stopIfTrue="1" operator="between">
      <formula>0%</formula>
      <formula>59%</formula>
    </cfRule>
    <cfRule type="cellIs" dxfId="993" priority="2" stopIfTrue="1" operator="between">
      <formula>60%</formula>
      <formula>79%</formula>
    </cfRule>
    <cfRule type="cellIs" dxfId="992" priority="31" operator="between">
      <formula>81%</formula>
      <formula>100%</formula>
    </cfRule>
    <cfRule type="cellIs" dxfId="991" priority="30" operator="between">
      <formula>0%</formula>
      <formula>60%</formula>
    </cfRule>
    <cfRule type="cellIs" dxfId="990" priority="29" operator="between">
      <formula>61%</formula>
      <formula>80%</formula>
    </cfRule>
  </conditionalFormatting>
  <conditionalFormatting sqref="N84">
    <cfRule type="cellIs" dxfId="989" priority="275" operator="between">
      <formula>0.6</formula>
      <formula>0.81</formula>
    </cfRule>
  </conditionalFormatting>
  <conditionalFormatting sqref="O4">
    <cfRule type="cellIs" dxfId="988" priority="272" operator="between">
      <formula>0.61</formula>
      <formula>0.8</formula>
    </cfRule>
  </conditionalFormatting>
  <dataValidations count="1">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4 B19 B23 B30 B35 B39 B43 B52 B58 B65 B73 B78" xr:uid="{9459C3F6-26DD-49EF-9265-3479F0037687}"/>
  </dataValidations>
  <pageMargins left="0.7" right="0.7" top="0.75" bottom="0.75" header="0.3" footer="0.3"/>
  <pageSetup paperSize="9" scale="15"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67B0-448F-4B4C-AD40-D36A6914C6C9}">
  <dimension ref="A1:EM187"/>
  <sheetViews>
    <sheetView showGridLines="0" topLeftCell="I107" zoomScale="50" zoomScaleNormal="50" workbookViewId="0">
      <selection activeCell="I107" sqref="I107"/>
    </sheetView>
  </sheetViews>
  <sheetFormatPr baseColWidth="10" defaultColWidth="11.42578125" defaultRowHeight="12" x14ac:dyDescent="0.2"/>
  <cols>
    <col min="1" max="1" width="8.85546875" style="1" customWidth="1"/>
    <col min="2" max="2" width="15.140625" style="1" customWidth="1"/>
    <col min="3" max="3" width="87.425781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43.4257812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256"/>
      <c r="C2" s="256"/>
      <c r="D2" s="257" t="s">
        <v>136</v>
      </c>
      <c r="E2" s="257"/>
      <c r="F2" s="257"/>
      <c r="G2" s="257"/>
      <c r="H2" s="257"/>
      <c r="I2" s="257"/>
      <c r="J2" s="38" t="s">
        <v>1</v>
      </c>
      <c r="K2" s="1"/>
    </row>
    <row r="3" spans="1:15" ht="63.75" customHeight="1" x14ac:dyDescent="0.2">
      <c r="B3" s="256"/>
      <c r="C3" s="256"/>
      <c r="D3" s="257"/>
      <c r="E3" s="257"/>
      <c r="F3" s="257"/>
      <c r="G3" s="257"/>
      <c r="H3" s="257"/>
      <c r="I3" s="257"/>
      <c r="J3" s="38" t="s">
        <v>2</v>
      </c>
      <c r="K3" s="1"/>
    </row>
    <row r="4" spans="1:15" ht="63.75" customHeight="1" x14ac:dyDescent="0.2">
      <c r="B4" s="256"/>
      <c r="C4" s="256"/>
      <c r="D4" s="257"/>
      <c r="E4" s="257"/>
      <c r="F4" s="257"/>
      <c r="G4" s="257"/>
      <c r="H4" s="257"/>
      <c r="I4" s="257"/>
      <c r="J4" s="38" t="s">
        <v>3</v>
      </c>
      <c r="K4" s="1"/>
      <c r="L4" s="258" t="s">
        <v>4</v>
      </c>
      <c r="M4" s="259"/>
      <c r="O4" s="15">
        <f>20%/25%</f>
        <v>0.8</v>
      </c>
    </row>
    <row r="5" spans="1:15" ht="63.75" customHeight="1" x14ac:dyDescent="0.2">
      <c r="B5" s="256"/>
      <c r="C5" s="256"/>
      <c r="D5" s="257"/>
      <c r="E5" s="257"/>
      <c r="F5" s="257"/>
      <c r="G5" s="257"/>
      <c r="H5" s="257"/>
      <c r="I5" s="257"/>
      <c r="J5" s="38" t="s">
        <v>5</v>
      </c>
      <c r="K5" s="1"/>
      <c r="L5" s="7" t="s">
        <v>6</v>
      </c>
      <c r="M5" s="8" t="s">
        <v>7</v>
      </c>
    </row>
    <row r="6" spans="1:15" ht="37.5" customHeight="1" x14ac:dyDescent="0.2">
      <c r="A6" s="1">
        <v>1</v>
      </c>
      <c r="B6" s="253" t="s">
        <v>8</v>
      </c>
      <c r="C6" s="253"/>
      <c r="D6" s="253"/>
      <c r="E6" s="253"/>
      <c r="F6" s="253"/>
      <c r="G6" s="253"/>
      <c r="H6" s="253"/>
      <c r="I6" s="253"/>
      <c r="J6" s="253"/>
      <c r="K6" s="1"/>
      <c r="L6" s="9" t="s">
        <v>9</v>
      </c>
      <c r="M6" s="10" t="s">
        <v>10</v>
      </c>
    </row>
    <row r="7" spans="1:15" ht="43.5" customHeight="1" x14ac:dyDescent="0.2">
      <c r="B7" s="254" t="s">
        <v>11</v>
      </c>
      <c r="C7" s="254" t="s">
        <v>12</v>
      </c>
      <c r="D7" s="255" t="s">
        <v>13</v>
      </c>
      <c r="E7" s="255" t="s">
        <v>14</v>
      </c>
      <c r="F7" s="255" t="s">
        <v>15</v>
      </c>
      <c r="G7" s="255" t="s">
        <v>16</v>
      </c>
      <c r="H7" s="255" t="s">
        <v>17</v>
      </c>
      <c r="I7" s="32" t="s">
        <v>18</v>
      </c>
      <c r="J7" s="255" t="s">
        <v>19</v>
      </c>
      <c r="K7" s="1"/>
      <c r="L7" s="11" t="s">
        <v>20</v>
      </c>
      <c r="M7" s="12" t="s">
        <v>21</v>
      </c>
    </row>
    <row r="8" spans="1:15" ht="43.5" customHeight="1" x14ac:dyDescent="0.55000000000000004">
      <c r="B8" s="254"/>
      <c r="C8" s="261"/>
      <c r="D8" s="262"/>
      <c r="E8" s="262"/>
      <c r="F8" s="255"/>
      <c r="G8" s="255"/>
      <c r="H8" s="255"/>
      <c r="I8" s="32" t="s">
        <v>137</v>
      </c>
      <c r="J8" s="255"/>
      <c r="K8" s="1"/>
      <c r="L8" s="17" t="s">
        <v>23</v>
      </c>
      <c r="M8" s="16" t="s">
        <v>24</v>
      </c>
    </row>
    <row r="9" spans="1:15" ht="118.5" customHeight="1" x14ac:dyDescent="0.55000000000000004">
      <c r="B9" s="62">
        <v>1</v>
      </c>
      <c r="C9" s="63" t="s">
        <v>138</v>
      </c>
      <c r="D9" s="49" t="s">
        <v>139</v>
      </c>
      <c r="E9" s="49" t="s">
        <v>53</v>
      </c>
      <c r="F9" s="64">
        <v>1</v>
      </c>
      <c r="G9" s="41">
        <v>0.5</v>
      </c>
      <c r="H9" s="41">
        <v>0.5</v>
      </c>
      <c r="I9" s="116">
        <f t="shared" ref="I9:I14" si="0">+H9/G9</f>
        <v>1</v>
      </c>
      <c r="J9" s="40"/>
      <c r="K9" s="1"/>
      <c r="L9" s="115"/>
      <c r="M9" s="39"/>
    </row>
    <row r="10" spans="1:15" ht="183" customHeight="1" x14ac:dyDescent="0.2">
      <c r="B10" s="18">
        <v>2</v>
      </c>
      <c r="C10" s="101" t="s">
        <v>25</v>
      </c>
      <c r="D10" s="59" t="s">
        <v>26</v>
      </c>
      <c r="E10" s="59" t="s">
        <v>27</v>
      </c>
      <c r="F10" s="20">
        <v>12</v>
      </c>
      <c r="G10" s="20">
        <v>3</v>
      </c>
      <c r="H10" s="21">
        <v>3</v>
      </c>
      <c r="I10" s="116">
        <f t="shared" si="0"/>
        <v>1</v>
      </c>
      <c r="J10" s="21"/>
      <c r="K10" s="1"/>
    </row>
    <row r="11" spans="1:15" ht="159" customHeight="1" x14ac:dyDescent="0.2">
      <c r="B11" s="18">
        <v>3</v>
      </c>
      <c r="C11" s="27" t="s">
        <v>28</v>
      </c>
      <c r="D11" s="20" t="s">
        <v>29</v>
      </c>
      <c r="E11" s="20" t="s">
        <v>27</v>
      </c>
      <c r="F11" s="20">
        <v>12</v>
      </c>
      <c r="G11" s="20">
        <v>3</v>
      </c>
      <c r="H11" s="21">
        <v>2</v>
      </c>
      <c r="I11" s="121">
        <v>0.66</v>
      </c>
      <c r="J11" s="21"/>
      <c r="K11" s="1"/>
    </row>
    <row r="12" spans="1:15" ht="134.25" customHeight="1" x14ac:dyDescent="0.2">
      <c r="B12" s="18">
        <v>4</v>
      </c>
      <c r="C12" s="34" t="s">
        <v>30</v>
      </c>
      <c r="D12" s="20" t="s">
        <v>31</v>
      </c>
      <c r="E12" s="20" t="s">
        <v>27</v>
      </c>
      <c r="F12" s="20">
        <v>12</v>
      </c>
      <c r="G12" s="20">
        <v>3</v>
      </c>
      <c r="H12" s="21">
        <v>3</v>
      </c>
      <c r="I12" s="116">
        <f t="shared" si="0"/>
        <v>1</v>
      </c>
      <c r="J12" s="98"/>
      <c r="K12" s="1"/>
    </row>
    <row r="13" spans="1:15" ht="122.25" customHeight="1" x14ac:dyDescent="0.2">
      <c r="B13" s="18">
        <v>5</v>
      </c>
      <c r="C13" s="34" t="s">
        <v>32</v>
      </c>
      <c r="D13" s="20" t="s">
        <v>33</v>
      </c>
      <c r="E13" s="20" t="s">
        <v>27</v>
      </c>
      <c r="F13" s="20">
        <v>29</v>
      </c>
      <c r="G13" s="20">
        <v>8</v>
      </c>
      <c r="H13" s="21">
        <v>8</v>
      </c>
      <c r="I13" s="116">
        <f t="shared" si="0"/>
        <v>1</v>
      </c>
      <c r="J13" s="98"/>
      <c r="K13" s="1"/>
    </row>
    <row r="14" spans="1:15" ht="119.25" customHeight="1" x14ac:dyDescent="0.2">
      <c r="B14" s="18">
        <v>6</v>
      </c>
      <c r="C14" s="34" t="s">
        <v>34</v>
      </c>
      <c r="D14" s="20" t="s">
        <v>35</v>
      </c>
      <c r="E14" s="20" t="s">
        <v>27</v>
      </c>
      <c r="F14" s="20">
        <v>4</v>
      </c>
      <c r="G14" s="20">
        <v>1</v>
      </c>
      <c r="H14" s="21">
        <v>1</v>
      </c>
      <c r="I14" s="116">
        <f t="shared" si="0"/>
        <v>1</v>
      </c>
      <c r="J14" s="21"/>
      <c r="K14" s="1"/>
    </row>
    <row r="15" spans="1:15" ht="39.75" customHeight="1" x14ac:dyDescent="0.2">
      <c r="B15" s="268" t="s">
        <v>140</v>
      </c>
      <c r="C15" s="269"/>
      <c r="D15" s="269"/>
      <c r="E15" s="269"/>
      <c r="F15" s="269"/>
      <c r="G15" s="269"/>
      <c r="H15" s="269"/>
      <c r="I15" s="269"/>
      <c r="J15" s="270"/>
      <c r="K15" s="1"/>
    </row>
    <row r="16" spans="1:15" ht="134.25" customHeight="1" x14ac:dyDescent="0.2">
      <c r="B16" s="90" t="s">
        <v>11</v>
      </c>
      <c r="C16" s="94" t="s">
        <v>12</v>
      </c>
      <c r="D16" s="96" t="s">
        <v>13</v>
      </c>
      <c r="E16" s="90" t="s">
        <v>14</v>
      </c>
      <c r="F16" s="90" t="s">
        <v>15</v>
      </c>
      <c r="G16" s="91" t="s">
        <v>141</v>
      </c>
      <c r="H16" s="91" t="s">
        <v>17</v>
      </c>
      <c r="I16" s="90" t="s">
        <v>18</v>
      </c>
      <c r="J16" s="90" t="s">
        <v>19</v>
      </c>
      <c r="K16" s="1"/>
    </row>
    <row r="17" spans="1:11" ht="159" customHeight="1" x14ac:dyDescent="0.2">
      <c r="B17" s="88">
        <v>1</v>
      </c>
      <c r="C17" s="95" t="s">
        <v>142</v>
      </c>
      <c r="D17" s="97" t="s">
        <v>130</v>
      </c>
      <c r="E17" s="89" t="s">
        <v>27</v>
      </c>
      <c r="F17" s="86">
        <v>48</v>
      </c>
      <c r="G17" s="85">
        <v>12</v>
      </c>
      <c r="H17" s="85">
        <v>14</v>
      </c>
      <c r="I17" s="116">
        <f>+H17/G17</f>
        <v>1.1666666666666667</v>
      </c>
      <c r="J17" s="86"/>
      <c r="K17" s="1"/>
    </row>
    <row r="18" spans="1:11" ht="146.25" customHeight="1" x14ac:dyDescent="0.2">
      <c r="B18" s="88">
        <v>2</v>
      </c>
      <c r="C18" s="95" t="s">
        <v>143</v>
      </c>
      <c r="D18" s="97" t="s">
        <v>132</v>
      </c>
      <c r="E18" s="89" t="s">
        <v>27</v>
      </c>
      <c r="F18" s="92">
        <v>500000</v>
      </c>
      <c r="G18" s="93">
        <v>100000</v>
      </c>
      <c r="H18" s="85">
        <v>2138</v>
      </c>
      <c r="I18" s="116">
        <f>+H18/G18</f>
        <v>2.138E-2</v>
      </c>
      <c r="J18" s="97" t="s">
        <v>144</v>
      </c>
      <c r="K18" s="1"/>
    </row>
    <row r="19" spans="1:11" ht="188.25" customHeight="1" x14ac:dyDescent="0.2">
      <c r="B19" s="88">
        <v>3</v>
      </c>
      <c r="C19" s="95" t="s">
        <v>145</v>
      </c>
      <c r="D19" s="97" t="s">
        <v>146</v>
      </c>
      <c r="E19" s="89" t="s">
        <v>27</v>
      </c>
      <c r="F19" s="86">
        <v>4</v>
      </c>
      <c r="G19" s="85">
        <v>1</v>
      </c>
      <c r="H19" s="85"/>
      <c r="I19" s="116" t="s">
        <v>147</v>
      </c>
      <c r="J19" s="86"/>
      <c r="K19" s="1"/>
    </row>
    <row r="20" spans="1:11" ht="33" x14ac:dyDescent="0.2">
      <c r="A20" s="1">
        <v>2</v>
      </c>
      <c r="B20" s="260" t="s">
        <v>36</v>
      </c>
      <c r="C20" s="260"/>
      <c r="D20" s="260"/>
      <c r="E20" s="260"/>
      <c r="F20" s="260"/>
      <c r="G20" s="260"/>
      <c r="H20" s="260"/>
      <c r="I20" s="260"/>
      <c r="J20" s="260"/>
      <c r="K20" s="1"/>
    </row>
    <row r="21" spans="1:11" ht="24" customHeight="1" x14ac:dyDescent="0.2">
      <c r="B21" s="254" t="s">
        <v>11</v>
      </c>
      <c r="C21" s="254" t="s">
        <v>12</v>
      </c>
      <c r="D21" s="255" t="s">
        <v>13</v>
      </c>
      <c r="E21" s="255" t="s">
        <v>14</v>
      </c>
      <c r="F21" s="255" t="s">
        <v>15</v>
      </c>
      <c r="G21" s="255" t="s">
        <v>37</v>
      </c>
      <c r="H21" s="255" t="s">
        <v>38</v>
      </c>
      <c r="I21" s="32" t="s">
        <v>18</v>
      </c>
      <c r="J21" s="255" t="s">
        <v>19</v>
      </c>
      <c r="K21" s="1"/>
    </row>
    <row r="22" spans="1:11" ht="41.25" customHeight="1" x14ac:dyDescent="0.2">
      <c r="B22" s="254"/>
      <c r="C22" s="254"/>
      <c r="D22" s="255"/>
      <c r="E22" s="255"/>
      <c r="F22" s="255"/>
      <c r="G22" s="255"/>
      <c r="H22" s="255"/>
      <c r="I22" s="32" t="s">
        <v>137</v>
      </c>
      <c r="J22" s="255"/>
      <c r="K22" s="1"/>
    </row>
    <row r="23" spans="1:11" ht="178.5" customHeight="1" x14ac:dyDescent="0.2">
      <c r="B23" s="18">
        <v>1</v>
      </c>
      <c r="C23" s="27" t="s">
        <v>39</v>
      </c>
      <c r="D23" s="20" t="s">
        <v>40</v>
      </c>
      <c r="E23" s="20" t="s">
        <v>27</v>
      </c>
      <c r="F23" s="20">
        <v>4</v>
      </c>
      <c r="G23" s="20">
        <v>1</v>
      </c>
      <c r="H23" s="21">
        <v>1</v>
      </c>
      <c r="I23" s="116">
        <f>+H23/G23</f>
        <v>1</v>
      </c>
      <c r="J23" s="21"/>
      <c r="K23" s="1"/>
    </row>
    <row r="24" spans="1:11" ht="35.25" customHeight="1" x14ac:dyDescent="0.2">
      <c r="A24" s="1">
        <v>3</v>
      </c>
      <c r="B24" s="253" t="s">
        <v>43</v>
      </c>
      <c r="C24" s="253"/>
      <c r="D24" s="253"/>
      <c r="E24" s="253"/>
      <c r="F24" s="253"/>
      <c r="G24" s="253"/>
      <c r="H24" s="253"/>
      <c r="I24" s="253"/>
      <c r="J24" s="253"/>
      <c r="K24" s="1"/>
    </row>
    <row r="25" spans="1:11" ht="28.5" customHeight="1" x14ac:dyDescent="0.2">
      <c r="B25" s="254" t="s">
        <v>11</v>
      </c>
      <c r="C25" s="254" t="s">
        <v>12</v>
      </c>
      <c r="D25" s="255" t="s">
        <v>13</v>
      </c>
      <c r="E25" s="255" t="s">
        <v>14</v>
      </c>
      <c r="F25" s="255" t="s">
        <v>15</v>
      </c>
      <c r="G25" s="255" t="s">
        <v>44</v>
      </c>
      <c r="H25" s="255" t="s">
        <v>45</v>
      </c>
      <c r="I25" s="32" t="s">
        <v>18</v>
      </c>
      <c r="J25" s="255" t="s">
        <v>19</v>
      </c>
      <c r="K25" s="1"/>
    </row>
    <row r="26" spans="1:11" ht="33" x14ac:dyDescent="0.2">
      <c r="B26" s="254"/>
      <c r="C26" s="254"/>
      <c r="D26" s="255"/>
      <c r="E26" s="255"/>
      <c r="F26" s="255"/>
      <c r="G26" s="255"/>
      <c r="H26" s="255"/>
      <c r="I26" s="32" t="s">
        <v>137</v>
      </c>
      <c r="J26" s="255"/>
      <c r="K26" s="1"/>
    </row>
    <row r="27" spans="1:11" ht="118.5" customHeight="1" x14ac:dyDescent="0.2">
      <c r="B27" s="18">
        <v>1</v>
      </c>
      <c r="C27" s="52" t="s">
        <v>46</v>
      </c>
      <c r="D27" s="53" t="s">
        <v>47</v>
      </c>
      <c r="E27" s="20" t="s">
        <v>27</v>
      </c>
      <c r="F27" s="20">
        <v>50</v>
      </c>
      <c r="G27" s="20">
        <v>15</v>
      </c>
      <c r="H27" s="21">
        <v>15</v>
      </c>
      <c r="I27" s="116">
        <f>+H27/G27</f>
        <v>1</v>
      </c>
      <c r="J27" s="21"/>
      <c r="K27" s="1"/>
    </row>
    <row r="28" spans="1:11" ht="180" customHeight="1" x14ac:dyDescent="0.2">
      <c r="B28" s="45">
        <v>2</v>
      </c>
      <c r="C28" s="60" t="s">
        <v>148</v>
      </c>
      <c r="D28" s="61" t="s">
        <v>149</v>
      </c>
      <c r="E28" s="48" t="s">
        <v>27</v>
      </c>
      <c r="F28" s="20">
        <v>12</v>
      </c>
      <c r="G28" s="20">
        <v>5</v>
      </c>
      <c r="H28" s="21">
        <v>5</v>
      </c>
      <c r="I28" s="116">
        <f>+H28/G28</f>
        <v>1</v>
      </c>
      <c r="J28" s="21"/>
      <c r="K28" s="1"/>
    </row>
    <row r="29" spans="1:11" ht="39" customHeight="1" x14ac:dyDescent="0.2">
      <c r="A29" s="1">
        <v>4</v>
      </c>
      <c r="B29" s="253" t="s">
        <v>48</v>
      </c>
      <c r="C29" s="260"/>
      <c r="D29" s="260"/>
      <c r="E29" s="253"/>
      <c r="F29" s="253"/>
      <c r="G29" s="253"/>
      <c r="H29" s="253"/>
      <c r="I29" s="253"/>
      <c r="J29" s="253"/>
      <c r="K29" s="1"/>
    </row>
    <row r="30" spans="1:11" ht="26.25" customHeight="1" x14ac:dyDescent="0.2">
      <c r="B30" s="254" t="s">
        <v>11</v>
      </c>
      <c r="C30" s="254" t="s">
        <v>12</v>
      </c>
      <c r="D30" s="255" t="s">
        <v>13</v>
      </c>
      <c r="E30" s="255" t="s">
        <v>14</v>
      </c>
      <c r="F30" s="255" t="s">
        <v>15</v>
      </c>
      <c r="G30" s="255" t="s">
        <v>37</v>
      </c>
      <c r="H30" s="255" t="s">
        <v>38</v>
      </c>
      <c r="I30" s="32" t="s">
        <v>18</v>
      </c>
      <c r="J30" s="255" t="s">
        <v>19</v>
      </c>
      <c r="K30" s="1"/>
    </row>
    <row r="31" spans="1:11" ht="33" x14ac:dyDescent="0.2">
      <c r="B31" s="254"/>
      <c r="C31" s="254"/>
      <c r="D31" s="255"/>
      <c r="E31" s="255"/>
      <c r="F31" s="255"/>
      <c r="G31" s="255"/>
      <c r="H31" s="255"/>
      <c r="I31" s="32" t="s">
        <v>137</v>
      </c>
      <c r="J31" s="255"/>
      <c r="K31" s="1"/>
    </row>
    <row r="32" spans="1:11" ht="138" customHeight="1" x14ac:dyDescent="0.2">
      <c r="B32" s="18">
        <v>1</v>
      </c>
      <c r="C32" s="34" t="s">
        <v>49</v>
      </c>
      <c r="D32" s="20" t="s">
        <v>50</v>
      </c>
      <c r="E32" s="20" t="s">
        <v>27</v>
      </c>
      <c r="F32" s="20">
        <v>4</v>
      </c>
      <c r="G32" s="20">
        <v>1</v>
      </c>
      <c r="H32" s="21">
        <v>1</v>
      </c>
      <c r="I32" s="116">
        <f>+H32/G32</f>
        <v>1</v>
      </c>
      <c r="J32" s="21"/>
      <c r="K32" s="1"/>
    </row>
    <row r="33" spans="1:11" ht="125.25" customHeight="1" x14ac:dyDescent="0.2">
      <c r="B33" s="18">
        <v>2</v>
      </c>
      <c r="C33" s="58" t="s">
        <v>51</v>
      </c>
      <c r="D33" s="53" t="s">
        <v>52</v>
      </c>
      <c r="E33" s="20" t="s">
        <v>53</v>
      </c>
      <c r="F33" s="22">
        <v>1</v>
      </c>
      <c r="G33" s="22">
        <v>0.25</v>
      </c>
      <c r="H33" s="23">
        <v>0.25</v>
      </c>
      <c r="I33" s="116">
        <f>+H33/G33</f>
        <v>1</v>
      </c>
      <c r="J33" s="36"/>
      <c r="K33" s="1"/>
    </row>
    <row r="34" spans="1:11" ht="150" customHeight="1" x14ac:dyDescent="0.2">
      <c r="B34" s="45">
        <v>3</v>
      </c>
      <c r="C34" s="57" t="s">
        <v>150</v>
      </c>
      <c r="D34" s="49" t="s">
        <v>151</v>
      </c>
      <c r="E34" s="48" t="s">
        <v>53</v>
      </c>
      <c r="F34" s="22">
        <v>1</v>
      </c>
      <c r="G34" s="22">
        <v>0.25</v>
      </c>
      <c r="H34" s="23">
        <v>0.25</v>
      </c>
      <c r="I34" s="116">
        <f>+H34/G34</f>
        <v>1</v>
      </c>
      <c r="J34" s="36"/>
      <c r="K34" s="1"/>
    </row>
    <row r="35" spans="1:11" ht="159.75" customHeight="1" x14ac:dyDescent="0.2">
      <c r="B35" s="45">
        <v>4</v>
      </c>
      <c r="C35" s="57" t="s">
        <v>152</v>
      </c>
      <c r="D35" s="49" t="s">
        <v>151</v>
      </c>
      <c r="E35" s="48" t="s">
        <v>53</v>
      </c>
      <c r="F35" s="22">
        <v>1</v>
      </c>
      <c r="G35" s="22">
        <v>0.25</v>
      </c>
      <c r="H35" s="23">
        <v>0.25</v>
      </c>
      <c r="I35" s="116">
        <f>+H35/G35</f>
        <v>1</v>
      </c>
      <c r="J35" s="36"/>
      <c r="K35" s="1"/>
    </row>
    <row r="36" spans="1:11" ht="249" customHeight="1" x14ac:dyDescent="0.2">
      <c r="B36" s="18">
        <v>5</v>
      </c>
      <c r="C36" s="56" t="s">
        <v>55</v>
      </c>
      <c r="D36" s="59" t="s">
        <v>56</v>
      </c>
      <c r="E36" s="20" t="s">
        <v>27</v>
      </c>
      <c r="F36" s="20">
        <v>4</v>
      </c>
      <c r="G36" s="20">
        <v>1</v>
      </c>
      <c r="H36" s="21">
        <v>1</v>
      </c>
      <c r="I36" s="116">
        <f>+H36/G36</f>
        <v>1</v>
      </c>
      <c r="J36" s="21"/>
      <c r="K36" s="1"/>
    </row>
    <row r="37" spans="1:11" ht="45" customHeight="1" x14ac:dyDescent="0.2">
      <c r="A37" s="1">
        <v>5</v>
      </c>
      <c r="B37" s="253" t="s">
        <v>57</v>
      </c>
      <c r="C37" s="253"/>
      <c r="D37" s="253"/>
      <c r="E37" s="253"/>
      <c r="F37" s="253"/>
      <c r="G37" s="253"/>
      <c r="H37" s="253"/>
      <c r="I37" s="253"/>
      <c r="J37" s="253"/>
      <c r="K37" s="1"/>
    </row>
    <row r="38" spans="1:11" ht="42" customHeight="1" x14ac:dyDescent="0.2">
      <c r="B38" s="254" t="s">
        <v>11</v>
      </c>
      <c r="C38" s="254" t="s">
        <v>12</v>
      </c>
      <c r="D38" s="255" t="s">
        <v>13</v>
      </c>
      <c r="E38" s="255" t="s">
        <v>14</v>
      </c>
      <c r="F38" s="255" t="s">
        <v>15</v>
      </c>
      <c r="G38" s="255" t="s">
        <v>37</v>
      </c>
      <c r="H38" s="255" t="s">
        <v>38</v>
      </c>
      <c r="I38" s="32" t="s">
        <v>18</v>
      </c>
      <c r="J38" s="255" t="s">
        <v>19</v>
      </c>
      <c r="K38" s="1"/>
    </row>
    <row r="39" spans="1:11" ht="33" x14ac:dyDescent="0.2">
      <c r="B39" s="254"/>
      <c r="C39" s="254"/>
      <c r="D39" s="255"/>
      <c r="E39" s="255"/>
      <c r="F39" s="255"/>
      <c r="G39" s="255"/>
      <c r="H39" s="255"/>
      <c r="I39" s="32" t="s">
        <v>137</v>
      </c>
      <c r="J39" s="255"/>
      <c r="K39" s="1"/>
    </row>
    <row r="40" spans="1:11" ht="188.25" customHeight="1" x14ac:dyDescent="0.2">
      <c r="B40" s="18">
        <v>1</v>
      </c>
      <c r="C40" s="52" t="s">
        <v>58</v>
      </c>
      <c r="D40" s="53" t="s">
        <v>59</v>
      </c>
      <c r="E40" s="20" t="s">
        <v>53</v>
      </c>
      <c r="F40" s="22">
        <v>1</v>
      </c>
      <c r="G40" s="22">
        <v>0.25</v>
      </c>
      <c r="H40" s="23">
        <v>0.25</v>
      </c>
      <c r="I40" s="116">
        <f>+H40/G40</f>
        <v>1</v>
      </c>
      <c r="J40" s="21"/>
      <c r="K40" s="1"/>
    </row>
    <row r="41" spans="1:11" ht="188.25" customHeight="1" x14ac:dyDescent="0.2">
      <c r="B41" s="45">
        <v>2</v>
      </c>
      <c r="C41" s="100" t="s">
        <v>153</v>
      </c>
      <c r="D41" s="51" t="s">
        <v>154</v>
      </c>
      <c r="E41" s="48" t="s">
        <v>53</v>
      </c>
      <c r="F41" s="22">
        <v>1</v>
      </c>
      <c r="G41" s="22">
        <v>0.5</v>
      </c>
      <c r="H41" s="23">
        <v>0.5</v>
      </c>
      <c r="I41" s="116">
        <f t="shared" ref="I41:I44" si="1">+H41/G41</f>
        <v>1</v>
      </c>
      <c r="J41" s="21"/>
      <c r="K41" s="1"/>
    </row>
    <row r="42" spans="1:11" ht="217.5" customHeight="1" x14ac:dyDescent="0.2">
      <c r="B42" s="18">
        <v>3</v>
      </c>
      <c r="C42" s="54" t="s">
        <v>60</v>
      </c>
      <c r="D42" s="55" t="s">
        <v>61</v>
      </c>
      <c r="E42" s="20" t="s">
        <v>53</v>
      </c>
      <c r="F42" s="22">
        <v>1</v>
      </c>
      <c r="G42" s="22">
        <v>0.25</v>
      </c>
      <c r="H42" s="23">
        <v>0.25</v>
      </c>
      <c r="I42" s="116">
        <f t="shared" si="1"/>
        <v>1</v>
      </c>
      <c r="J42" s="21"/>
      <c r="K42" s="1"/>
    </row>
    <row r="43" spans="1:11" ht="225" customHeight="1" x14ac:dyDescent="0.2">
      <c r="B43" s="45">
        <v>4</v>
      </c>
      <c r="C43" s="50" t="s">
        <v>155</v>
      </c>
      <c r="D43" s="51" t="s">
        <v>156</v>
      </c>
      <c r="E43" s="48" t="s">
        <v>53</v>
      </c>
      <c r="F43" s="22">
        <v>1</v>
      </c>
      <c r="G43" s="22">
        <v>0.5</v>
      </c>
      <c r="H43" s="23">
        <v>0.5</v>
      </c>
      <c r="I43" s="116">
        <f t="shared" si="1"/>
        <v>1</v>
      </c>
      <c r="J43" s="21"/>
      <c r="K43" s="1"/>
    </row>
    <row r="44" spans="1:11" ht="133.5" customHeight="1" x14ac:dyDescent="0.2">
      <c r="B44" s="45">
        <v>5</v>
      </c>
      <c r="C44" s="50" t="s">
        <v>157</v>
      </c>
      <c r="D44" s="51" t="s">
        <v>158</v>
      </c>
      <c r="E44" s="48" t="s">
        <v>53</v>
      </c>
      <c r="F44" s="22">
        <v>1</v>
      </c>
      <c r="G44" s="22">
        <v>0.5</v>
      </c>
      <c r="H44" s="23">
        <v>0.5</v>
      </c>
      <c r="I44" s="116">
        <f t="shared" si="1"/>
        <v>1</v>
      </c>
      <c r="J44" s="21"/>
      <c r="K44" s="1"/>
    </row>
    <row r="45" spans="1:11" ht="39" customHeight="1" x14ac:dyDescent="0.2">
      <c r="A45" s="1">
        <v>6</v>
      </c>
      <c r="B45" s="253" t="s">
        <v>159</v>
      </c>
      <c r="C45" s="260"/>
      <c r="D45" s="260"/>
      <c r="E45" s="253"/>
      <c r="F45" s="253"/>
      <c r="G45" s="253"/>
      <c r="H45" s="253"/>
      <c r="I45" s="253"/>
      <c r="J45" s="253"/>
      <c r="K45" s="1"/>
    </row>
    <row r="46" spans="1:11" ht="43.5" customHeight="1" x14ac:dyDescent="0.2">
      <c r="B46" s="254" t="s">
        <v>11</v>
      </c>
      <c r="C46" s="254" t="s">
        <v>12</v>
      </c>
      <c r="D46" s="255" t="s">
        <v>13</v>
      </c>
      <c r="E46" s="255" t="s">
        <v>14</v>
      </c>
      <c r="F46" s="255" t="s">
        <v>15</v>
      </c>
      <c r="G46" s="255" t="s">
        <v>44</v>
      </c>
      <c r="H46" s="255" t="s">
        <v>38</v>
      </c>
      <c r="I46" s="32" t="s">
        <v>18</v>
      </c>
      <c r="J46" s="255" t="s">
        <v>19</v>
      </c>
      <c r="K46" s="1"/>
    </row>
    <row r="47" spans="1:11" ht="33" x14ac:dyDescent="0.2">
      <c r="B47" s="254"/>
      <c r="C47" s="261"/>
      <c r="D47" s="262"/>
      <c r="E47" s="255"/>
      <c r="F47" s="255"/>
      <c r="G47" s="255"/>
      <c r="H47" s="255"/>
      <c r="I47" s="32" t="s">
        <v>137</v>
      </c>
      <c r="J47" s="255"/>
      <c r="K47" s="1"/>
    </row>
    <row r="48" spans="1:11" ht="196.5" customHeight="1" x14ac:dyDescent="0.2">
      <c r="B48" s="45">
        <v>1</v>
      </c>
      <c r="C48" s="47" t="s">
        <v>160</v>
      </c>
      <c r="D48" s="49" t="s">
        <v>161</v>
      </c>
      <c r="E48" s="48" t="s">
        <v>27</v>
      </c>
      <c r="F48" s="20">
        <v>2</v>
      </c>
      <c r="G48" s="20">
        <v>1</v>
      </c>
      <c r="H48" s="21">
        <v>1</v>
      </c>
      <c r="I48" s="116">
        <f>+H48/G48</f>
        <v>1</v>
      </c>
      <c r="J48" s="98"/>
      <c r="K48" s="1"/>
    </row>
    <row r="49" spans="1:11" ht="379.5" customHeight="1" x14ac:dyDescent="0.2">
      <c r="B49" s="45">
        <v>2</v>
      </c>
      <c r="C49" s="46" t="s">
        <v>162</v>
      </c>
      <c r="D49" s="49" t="s">
        <v>163</v>
      </c>
      <c r="E49" s="48" t="s">
        <v>27</v>
      </c>
      <c r="F49" s="20">
        <v>2</v>
      </c>
      <c r="G49" s="20">
        <v>1</v>
      </c>
      <c r="H49" s="21">
        <v>1</v>
      </c>
      <c r="I49" s="116">
        <f>+H49/G49</f>
        <v>1</v>
      </c>
      <c r="J49" s="98"/>
      <c r="K49" s="1"/>
    </row>
    <row r="50" spans="1:11" ht="48.75" customHeight="1" x14ac:dyDescent="0.2">
      <c r="A50" s="43"/>
      <c r="B50" s="263" t="s">
        <v>164</v>
      </c>
      <c r="C50" s="263"/>
      <c r="D50" s="263"/>
      <c r="E50" s="263"/>
      <c r="F50" s="263"/>
      <c r="G50" s="263"/>
      <c r="H50" s="263"/>
      <c r="I50" s="263"/>
      <c r="J50" s="264"/>
      <c r="K50" s="1"/>
    </row>
    <row r="51" spans="1:11" ht="79.5" customHeight="1" x14ac:dyDescent="0.2">
      <c r="A51" s="44"/>
      <c r="B51" s="81" t="s">
        <v>11</v>
      </c>
      <c r="C51" s="81" t="s">
        <v>12</v>
      </c>
      <c r="D51" s="83" t="s">
        <v>13</v>
      </c>
      <c r="E51" s="81" t="s">
        <v>14</v>
      </c>
      <c r="F51" s="81" t="s">
        <v>15</v>
      </c>
      <c r="G51" s="83" t="s">
        <v>141</v>
      </c>
      <c r="H51" s="83" t="s">
        <v>17</v>
      </c>
      <c r="I51" s="81" t="s">
        <v>18</v>
      </c>
      <c r="J51" s="84" t="s">
        <v>19</v>
      </c>
      <c r="K51" s="1"/>
    </row>
    <row r="52" spans="1:11" ht="131.25" customHeight="1" x14ac:dyDescent="0.2">
      <c r="A52" s="44"/>
      <c r="B52" s="88">
        <v>1</v>
      </c>
      <c r="C52" s="50" t="s">
        <v>165</v>
      </c>
      <c r="D52" s="51" t="s">
        <v>166</v>
      </c>
      <c r="E52" s="89" t="s">
        <v>27</v>
      </c>
      <c r="F52" s="86">
        <v>2</v>
      </c>
      <c r="G52" s="85">
        <v>1</v>
      </c>
      <c r="H52" s="85">
        <v>1</v>
      </c>
      <c r="I52" s="117">
        <f>+H52/G52</f>
        <v>1</v>
      </c>
      <c r="J52" s="82"/>
      <c r="K52" s="1"/>
    </row>
    <row r="53" spans="1:11" ht="80.25" customHeight="1" x14ac:dyDescent="0.2">
      <c r="A53" s="44"/>
      <c r="B53" s="88">
        <v>2</v>
      </c>
      <c r="C53" s="50" t="s">
        <v>167</v>
      </c>
      <c r="D53" s="51" t="s">
        <v>168</v>
      </c>
      <c r="E53" s="89" t="s">
        <v>27</v>
      </c>
      <c r="F53" s="86">
        <v>2</v>
      </c>
      <c r="G53" s="85">
        <v>1</v>
      </c>
      <c r="H53" s="85">
        <v>1</v>
      </c>
      <c r="I53" s="116">
        <f>+H53/G53</f>
        <v>1</v>
      </c>
      <c r="J53" s="82"/>
      <c r="K53" s="1"/>
    </row>
    <row r="54" spans="1:11" ht="160.5" customHeight="1" x14ac:dyDescent="0.2">
      <c r="A54" s="44"/>
      <c r="B54" s="88">
        <v>3</v>
      </c>
      <c r="C54" s="50" t="s">
        <v>169</v>
      </c>
      <c r="D54" s="51" t="s">
        <v>170</v>
      </c>
      <c r="E54" s="89" t="s">
        <v>27</v>
      </c>
      <c r="F54" s="86">
        <v>2</v>
      </c>
      <c r="G54" s="85">
        <v>1</v>
      </c>
      <c r="H54" s="85">
        <v>1</v>
      </c>
      <c r="I54" s="117">
        <f>+H54/G54</f>
        <v>1</v>
      </c>
      <c r="J54" s="82"/>
      <c r="K54" s="1"/>
    </row>
    <row r="55" spans="1:11" ht="130.5" customHeight="1" x14ac:dyDescent="0.2">
      <c r="A55" s="44"/>
      <c r="B55" s="88">
        <v>4</v>
      </c>
      <c r="C55" s="104" t="s">
        <v>171</v>
      </c>
      <c r="D55" s="105" t="s">
        <v>172</v>
      </c>
      <c r="E55" s="89" t="s">
        <v>27</v>
      </c>
      <c r="F55" s="87">
        <v>2</v>
      </c>
      <c r="G55" s="85">
        <v>1</v>
      </c>
      <c r="H55" s="85">
        <v>1</v>
      </c>
      <c r="I55" s="117">
        <f>+H55/G55</f>
        <v>1</v>
      </c>
      <c r="J55" s="82"/>
      <c r="K55" s="1"/>
    </row>
    <row r="56" spans="1:11" ht="92.25" customHeight="1" x14ac:dyDescent="0.2">
      <c r="A56" s="44"/>
      <c r="B56" s="88">
        <v>5</v>
      </c>
      <c r="C56" s="102" t="s">
        <v>173</v>
      </c>
      <c r="D56" s="103" t="s">
        <v>174</v>
      </c>
      <c r="E56" s="89" t="s">
        <v>27</v>
      </c>
      <c r="F56" s="87">
        <v>3</v>
      </c>
      <c r="G56" s="85">
        <v>1</v>
      </c>
      <c r="H56" s="85">
        <v>1</v>
      </c>
      <c r="I56" s="117">
        <f>+H56/G56</f>
        <v>1</v>
      </c>
      <c r="J56" s="82"/>
      <c r="K56" s="1"/>
    </row>
    <row r="57" spans="1:11" ht="31.5" customHeight="1" x14ac:dyDescent="0.2">
      <c r="A57" s="1">
        <v>7</v>
      </c>
      <c r="B57" s="265" t="s">
        <v>65</v>
      </c>
      <c r="C57" s="263"/>
      <c r="D57" s="263"/>
      <c r="E57" s="263"/>
      <c r="F57" s="263"/>
      <c r="G57" s="263"/>
      <c r="H57" s="263"/>
      <c r="I57" s="263"/>
      <c r="J57" s="264"/>
      <c r="K57" s="1"/>
    </row>
    <row r="58" spans="1:11" ht="26.25" customHeight="1" x14ac:dyDescent="0.2">
      <c r="B58" s="261" t="s">
        <v>11</v>
      </c>
      <c r="C58" s="261" t="s">
        <v>12</v>
      </c>
      <c r="D58" s="262" t="s">
        <v>13</v>
      </c>
      <c r="E58" s="262" t="s">
        <v>14</v>
      </c>
      <c r="F58" s="262" t="s">
        <v>15</v>
      </c>
      <c r="G58" s="262" t="s">
        <v>37</v>
      </c>
      <c r="H58" s="262" t="s">
        <v>38</v>
      </c>
      <c r="I58" s="32" t="s">
        <v>18</v>
      </c>
      <c r="J58" s="262" t="s">
        <v>19</v>
      </c>
      <c r="K58" s="1"/>
    </row>
    <row r="59" spans="1:11" ht="33" x14ac:dyDescent="0.2">
      <c r="B59" s="266"/>
      <c r="C59" s="266"/>
      <c r="D59" s="267"/>
      <c r="E59" s="267"/>
      <c r="F59" s="267"/>
      <c r="G59" s="267"/>
      <c r="H59" s="267"/>
      <c r="I59" s="32" t="s">
        <v>137</v>
      </c>
      <c r="J59" s="267"/>
      <c r="K59" s="1"/>
    </row>
    <row r="60" spans="1:11" ht="110.25" customHeight="1" x14ac:dyDescent="0.2">
      <c r="B60" s="18">
        <v>1</v>
      </c>
      <c r="C60" s="52" t="s">
        <v>66</v>
      </c>
      <c r="D60" s="53" t="s">
        <v>67</v>
      </c>
      <c r="E60" s="20" t="s">
        <v>27</v>
      </c>
      <c r="F60" s="20">
        <v>4</v>
      </c>
      <c r="G60" s="20">
        <v>1</v>
      </c>
      <c r="H60" s="21">
        <v>1</v>
      </c>
      <c r="I60" s="116">
        <f>+H60/G60</f>
        <v>1</v>
      </c>
      <c r="J60" s="21"/>
      <c r="K60" s="1"/>
    </row>
    <row r="61" spans="1:11" ht="119.25" customHeight="1" x14ac:dyDescent="0.2">
      <c r="B61" s="45">
        <v>2</v>
      </c>
      <c r="C61" s="65" t="s">
        <v>175</v>
      </c>
      <c r="D61" s="49" t="s">
        <v>176</v>
      </c>
      <c r="E61" s="48" t="s">
        <v>27</v>
      </c>
      <c r="F61" s="20">
        <v>5</v>
      </c>
      <c r="G61" s="20">
        <v>1</v>
      </c>
      <c r="H61" s="21">
        <v>1</v>
      </c>
      <c r="I61" s="116">
        <f>+H61/G61</f>
        <v>1</v>
      </c>
      <c r="J61" s="21"/>
      <c r="K61" s="1"/>
    </row>
    <row r="62" spans="1:11" ht="105" customHeight="1" x14ac:dyDescent="0.2">
      <c r="B62" s="45">
        <v>3</v>
      </c>
      <c r="C62" s="65" t="s">
        <v>177</v>
      </c>
      <c r="D62" s="49" t="s">
        <v>178</v>
      </c>
      <c r="E62" s="48" t="s">
        <v>27</v>
      </c>
      <c r="F62" s="20">
        <v>2</v>
      </c>
      <c r="G62" s="20">
        <v>1</v>
      </c>
      <c r="H62" s="21">
        <v>1</v>
      </c>
      <c r="I62" s="116">
        <f>+H62/G62</f>
        <v>1</v>
      </c>
      <c r="J62" s="98"/>
      <c r="K62" s="1"/>
    </row>
    <row r="63" spans="1:11" ht="39.75" customHeight="1" x14ac:dyDescent="0.2">
      <c r="B63" s="253" t="s">
        <v>179</v>
      </c>
      <c r="C63" s="260"/>
      <c r="D63" s="260"/>
      <c r="E63" s="253"/>
      <c r="F63" s="253"/>
      <c r="G63" s="253"/>
      <c r="H63" s="253"/>
      <c r="I63" s="253"/>
      <c r="J63" s="253"/>
      <c r="K63" s="1"/>
    </row>
    <row r="64" spans="1:11" ht="33" x14ac:dyDescent="0.2">
      <c r="B64" s="254" t="s">
        <v>11</v>
      </c>
      <c r="C64" s="254" t="s">
        <v>12</v>
      </c>
      <c r="D64" s="255" t="s">
        <v>13</v>
      </c>
      <c r="E64" s="255" t="s">
        <v>14</v>
      </c>
      <c r="F64" s="255" t="s">
        <v>15</v>
      </c>
      <c r="G64" s="255" t="s">
        <v>44</v>
      </c>
      <c r="H64" s="255" t="s">
        <v>45</v>
      </c>
      <c r="I64" s="32" t="s">
        <v>18</v>
      </c>
      <c r="J64" s="255" t="s">
        <v>19</v>
      </c>
      <c r="K64" s="1"/>
    </row>
    <row r="65" spans="1:11" ht="33" x14ac:dyDescent="0.2">
      <c r="B65" s="254"/>
      <c r="C65" s="254"/>
      <c r="D65" s="255"/>
      <c r="E65" s="255"/>
      <c r="F65" s="255"/>
      <c r="G65" s="255"/>
      <c r="H65" s="255"/>
      <c r="I65" s="32" t="s">
        <v>137</v>
      </c>
      <c r="J65" s="255"/>
      <c r="K65" s="1"/>
    </row>
    <row r="66" spans="1:11" ht="109.5" customHeight="1" x14ac:dyDescent="0.2">
      <c r="B66" s="18">
        <v>1</v>
      </c>
      <c r="C66" s="27" t="s">
        <v>69</v>
      </c>
      <c r="D66" s="20" t="s">
        <v>70</v>
      </c>
      <c r="E66" s="20" t="s">
        <v>53</v>
      </c>
      <c r="F66" s="22">
        <v>0.8</v>
      </c>
      <c r="G66" s="22">
        <v>0.35</v>
      </c>
      <c r="H66" s="23">
        <v>0.35</v>
      </c>
      <c r="I66" s="116">
        <f>+H66/G66</f>
        <v>1</v>
      </c>
      <c r="J66" s="98"/>
      <c r="K66" s="1"/>
    </row>
    <row r="67" spans="1:11" ht="126.75" customHeight="1" x14ac:dyDescent="0.2">
      <c r="B67" s="18">
        <v>2</v>
      </c>
      <c r="C67" s="26" t="s">
        <v>71</v>
      </c>
      <c r="D67" s="20" t="s">
        <v>72</v>
      </c>
      <c r="E67" s="20" t="s">
        <v>53</v>
      </c>
      <c r="F67" s="22">
        <v>0.8</v>
      </c>
      <c r="G67" s="22">
        <v>0.35</v>
      </c>
      <c r="H67" s="23">
        <v>0.35</v>
      </c>
      <c r="I67" s="116">
        <f>+H67/G67</f>
        <v>1</v>
      </c>
      <c r="J67" s="21"/>
      <c r="K67" s="1"/>
    </row>
    <row r="68" spans="1:11" ht="87.75" customHeight="1" x14ac:dyDescent="0.2">
      <c r="B68" s="18">
        <v>3</v>
      </c>
      <c r="C68" s="26" t="s">
        <v>73</v>
      </c>
      <c r="D68" s="20" t="s">
        <v>74</v>
      </c>
      <c r="E68" s="20" t="s">
        <v>53</v>
      </c>
      <c r="F68" s="22">
        <v>0.8</v>
      </c>
      <c r="G68" s="22">
        <v>0.2</v>
      </c>
      <c r="H68" s="23">
        <v>0.2</v>
      </c>
      <c r="I68" s="116">
        <f>+H68/G68</f>
        <v>1</v>
      </c>
      <c r="J68" s="98"/>
      <c r="K68" s="1"/>
    </row>
    <row r="69" spans="1:11" ht="130.5" customHeight="1" x14ac:dyDescent="0.2">
      <c r="B69" s="18">
        <v>4</v>
      </c>
      <c r="C69" s="26" t="s">
        <v>75</v>
      </c>
      <c r="D69" s="20" t="s">
        <v>76</v>
      </c>
      <c r="E69" s="20" t="s">
        <v>53</v>
      </c>
      <c r="F69" s="22">
        <v>0.75</v>
      </c>
      <c r="G69" s="22">
        <v>0.2</v>
      </c>
      <c r="H69" s="23">
        <v>0.2</v>
      </c>
      <c r="I69" s="116">
        <f>+H69/G69</f>
        <v>1</v>
      </c>
      <c r="J69" s="21"/>
      <c r="K69" s="1"/>
    </row>
    <row r="70" spans="1:11" ht="125.25" customHeight="1" x14ac:dyDescent="0.2">
      <c r="B70" s="18">
        <v>5</v>
      </c>
      <c r="C70" s="34" t="s">
        <v>79</v>
      </c>
      <c r="D70" s="20" t="s">
        <v>80</v>
      </c>
      <c r="E70" s="20" t="s">
        <v>27</v>
      </c>
      <c r="F70" s="20">
        <v>4</v>
      </c>
      <c r="G70" s="20">
        <v>1</v>
      </c>
      <c r="H70" s="21">
        <v>1</v>
      </c>
      <c r="I70" s="116">
        <f t="shared" ref="I70" si="2">+H70/G70</f>
        <v>1</v>
      </c>
      <c r="J70" s="98"/>
      <c r="K70" s="1"/>
    </row>
    <row r="71" spans="1:11" ht="36" customHeight="1" x14ac:dyDescent="0.2">
      <c r="A71" s="1">
        <v>8</v>
      </c>
      <c r="B71" s="253" t="s">
        <v>180</v>
      </c>
      <c r="C71" s="253"/>
      <c r="D71" s="253"/>
      <c r="E71" s="253"/>
      <c r="F71" s="253"/>
      <c r="G71" s="253"/>
      <c r="H71" s="253"/>
      <c r="I71" s="253"/>
      <c r="J71" s="253"/>
      <c r="K71" s="1"/>
    </row>
    <row r="72" spans="1:11" ht="26.25" customHeight="1" x14ac:dyDescent="0.2">
      <c r="B72" s="254" t="s">
        <v>11</v>
      </c>
      <c r="C72" s="254" t="s">
        <v>12</v>
      </c>
      <c r="D72" s="255" t="s">
        <v>13</v>
      </c>
      <c r="E72" s="255" t="s">
        <v>14</v>
      </c>
      <c r="F72" s="255" t="s">
        <v>15</v>
      </c>
      <c r="G72" s="255" t="s">
        <v>44</v>
      </c>
      <c r="H72" s="255" t="s">
        <v>45</v>
      </c>
      <c r="I72" s="32" t="s">
        <v>18</v>
      </c>
      <c r="J72" s="255" t="s">
        <v>19</v>
      </c>
      <c r="K72" s="1"/>
    </row>
    <row r="73" spans="1:11" ht="41.25" customHeight="1" x14ac:dyDescent="0.2">
      <c r="B73" s="254"/>
      <c r="C73" s="254"/>
      <c r="D73" s="255"/>
      <c r="E73" s="255"/>
      <c r="F73" s="255"/>
      <c r="G73" s="255"/>
      <c r="H73" s="255"/>
      <c r="I73" s="32" t="s">
        <v>137</v>
      </c>
      <c r="J73" s="255"/>
      <c r="K73" s="1"/>
    </row>
    <row r="74" spans="1:11" ht="156.75" customHeight="1" x14ac:dyDescent="0.2">
      <c r="B74" s="18">
        <v>1</v>
      </c>
      <c r="C74" s="34" t="s">
        <v>82</v>
      </c>
      <c r="D74" s="20" t="s">
        <v>83</v>
      </c>
      <c r="E74" s="20" t="s">
        <v>27</v>
      </c>
      <c r="F74" s="20">
        <v>4</v>
      </c>
      <c r="G74" s="20">
        <v>1</v>
      </c>
      <c r="H74" s="21">
        <v>1</v>
      </c>
      <c r="I74" s="116">
        <f>+H74/G74</f>
        <v>1</v>
      </c>
      <c r="J74" s="21"/>
      <c r="K74" s="1"/>
    </row>
    <row r="75" spans="1:11" ht="213.75" customHeight="1" x14ac:dyDescent="0.2">
      <c r="B75" s="18">
        <v>2</v>
      </c>
      <c r="C75" s="19" t="s">
        <v>84</v>
      </c>
      <c r="D75" s="20" t="s">
        <v>85</v>
      </c>
      <c r="E75" s="20" t="s">
        <v>27</v>
      </c>
      <c r="F75" s="20">
        <v>4</v>
      </c>
      <c r="G75" s="20">
        <v>1</v>
      </c>
      <c r="H75" s="21">
        <v>1</v>
      </c>
      <c r="I75" s="116">
        <f t="shared" ref="I75:I76" si="3">+H75/G75</f>
        <v>1</v>
      </c>
      <c r="J75" s="98"/>
      <c r="K75" s="1"/>
    </row>
    <row r="76" spans="1:11" ht="152.25" customHeight="1" x14ac:dyDescent="0.2">
      <c r="B76" s="18">
        <v>3</v>
      </c>
      <c r="C76" s="19" t="s">
        <v>86</v>
      </c>
      <c r="D76" s="20" t="s">
        <v>87</v>
      </c>
      <c r="E76" s="20" t="s">
        <v>27</v>
      </c>
      <c r="F76" s="20">
        <v>4</v>
      </c>
      <c r="G76" s="20">
        <v>1</v>
      </c>
      <c r="H76" s="21">
        <v>1</v>
      </c>
      <c r="I76" s="116">
        <f t="shared" si="3"/>
        <v>1</v>
      </c>
      <c r="J76" s="98"/>
      <c r="K76" s="1"/>
    </row>
    <row r="77" spans="1:11" ht="31.5" customHeight="1" x14ac:dyDescent="0.2">
      <c r="A77" s="1">
        <v>9</v>
      </c>
      <c r="B77" s="253" t="s">
        <v>181</v>
      </c>
      <c r="C77" s="253"/>
      <c r="D77" s="253"/>
      <c r="E77" s="253"/>
      <c r="F77" s="253"/>
      <c r="G77" s="253"/>
      <c r="H77" s="253"/>
      <c r="I77" s="253"/>
      <c r="J77" s="253"/>
      <c r="K77" s="1"/>
    </row>
    <row r="78" spans="1:11" ht="26.25" customHeight="1" x14ac:dyDescent="0.2">
      <c r="B78" s="254" t="s">
        <v>89</v>
      </c>
      <c r="C78" s="254" t="s">
        <v>12</v>
      </c>
      <c r="D78" s="255" t="s">
        <v>13</v>
      </c>
      <c r="E78" s="255" t="s">
        <v>14</v>
      </c>
      <c r="F78" s="255" t="s">
        <v>15</v>
      </c>
      <c r="G78" s="255" t="s">
        <v>37</v>
      </c>
      <c r="H78" s="255" t="s">
        <v>38</v>
      </c>
      <c r="I78" s="32" t="s">
        <v>18</v>
      </c>
      <c r="J78" s="255" t="s">
        <v>19</v>
      </c>
      <c r="K78" s="1"/>
    </row>
    <row r="79" spans="1:11" ht="33" x14ac:dyDescent="0.2">
      <c r="B79" s="254"/>
      <c r="C79" s="254"/>
      <c r="D79" s="255"/>
      <c r="E79" s="255"/>
      <c r="F79" s="255"/>
      <c r="G79" s="255"/>
      <c r="H79" s="255"/>
      <c r="I79" s="32" t="s">
        <v>137</v>
      </c>
      <c r="J79" s="255"/>
      <c r="K79" s="1"/>
    </row>
    <row r="80" spans="1:11" ht="134.25" customHeight="1" x14ac:dyDescent="0.2">
      <c r="B80" s="18">
        <v>1</v>
      </c>
      <c r="C80" s="19" t="s">
        <v>93</v>
      </c>
      <c r="D80" s="20" t="s">
        <v>94</v>
      </c>
      <c r="E80" s="20" t="s">
        <v>27</v>
      </c>
      <c r="F80" s="20">
        <v>4</v>
      </c>
      <c r="G80" s="20">
        <v>1</v>
      </c>
      <c r="H80" s="21">
        <v>1</v>
      </c>
      <c r="I80" s="116">
        <f t="shared" ref="I80:I82" si="4">+H80/G80</f>
        <v>1</v>
      </c>
      <c r="J80" s="21"/>
      <c r="K80" s="1"/>
    </row>
    <row r="81" spans="1:11" ht="159.75" customHeight="1" x14ac:dyDescent="0.2">
      <c r="B81" s="18">
        <v>2</v>
      </c>
      <c r="C81" s="19" t="s">
        <v>95</v>
      </c>
      <c r="D81" s="20" t="s">
        <v>96</v>
      </c>
      <c r="E81" s="20" t="s">
        <v>27</v>
      </c>
      <c r="F81" s="20">
        <v>4</v>
      </c>
      <c r="G81" s="20">
        <v>1</v>
      </c>
      <c r="H81" s="21">
        <v>1</v>
      </c>
      <c r="I81" s="116">
        <f t="shared" si="4"/>
        <v>1</v>
      </c>
      <c r="J81" s="21"/>
      <c r="K81" s="1"/>
    </row>
    <row r="82" spans="1:11" ht="131.25" customHeight="1" x14ac:dyDescent="0.2">
      <c r="B82" s="18">
        <v>3</v>
      </c>
      <c r="C82" s="19" t="s">
        <v>97</v>
      </c>
      <c r="D82" s="20" t="s">
        <v>98</v>
      </c>
      <c r="E82" s="20" t="s">
        <v>27</v>
      </c>
      <c r="F82" s="20">
        <v>4</v>
      </c>
      <c r="G82" s="20">
        <v>1</v>
      </c>
      <c r="H82" s="21">
        <v>1</v>
      </c>
      <c r="I82" s="116">
        <f t="shared" si="4"/>
        <v>1</v>
      </c>
      <c r="J82" s="21"/>
      <c r="K82" s="1"/>
    </row>
    <row r="83" spans="1:11" ht="31.5" customHeight="1" x14ac:dyDescent="0.2">
      <c r="A83" s="1">
        <v>10</v>
      </c>
      <c r="B83" s="253" t="s">
        <v>99</v>
      </c>
      <c r="C83" s="253"/>
      <c r="D83" s="253"/>
      <c r="E83" s="253"/>
      <c r="F83" s="253"/>
      <c r="G83" s="253"/>
      <c r="H83" s="253"/>
      <c r="I83" s="253"/>
      <c r="J83" s="253"/>
      <c r="K83" s="1"/>
    </row>
    <row r="84" spans="1:11" ht="30" customHeight="1" x14ac:dyDescent="0.2">
      <c r="B84" s="254" t="s">
        <v>11</v>
      </c>
      <c r="C84" s="254" t="s">
        <v>12</v>
      </c>
      <c r="D84" s="255" t="s">
        <v>13</v>
      </c>
      <c r="E84" s="255" t="s">
        <v>14</v>
      </c>
      <c r="F84" s="255" t="s">
        <v>15</v>
      </c>
      <c r="G84" s="255" t="s">
        <v>37</v>
      </c>
      <c r="H84" s="255" t="s">
        <v>38</v>
      </c>
      <c r="I84" s="32" t="s">
        <v>18</v>
      </c>
      <c r="J84" s="255" t="s">
        <v>19</v>
      </c>
      <c r="K84" s="1"/>
    </row>
    <row r="85" spans="1:11" ht="33" x14ac:dyDescent="0.2">
      <c r="B85" s="254"/>
      <c r="C85" s="254"/>
      <c r="D85" s="255"/>
      <c r="E85" s="255"/>
      <c r="F85" s="255"/>
      <c r="G85" s="255"/>
      <c r="H85" s="255"/>
      <c r="I85" s="32" t="s">
        <v>137</v>
      </c>
      <c r="J85" s="255"/>
      <c r="K85" s="1"/>
    </row>
    <row r="86" spans="1:11" ht="217.5" customHeight="1" x14ac:dyDescent="0.2">
      <c r="B86" s="18">
        <v>1</v>
      </c>
      <c r="C86" s="19" t="s">
        <v>100</v>
      </c>
      <c r="D86" s="20" t="s">
        <v>101</v>
      </c>
      <c r="E86" s="20" t="s">
        <v>27</v>
      </c>
      <c r="F86" s="29">
        <v>4000</v>
      </c>
      <c r="G86" s="20">
        <v>999</v>
      </c>
      <c r="H86" s="21">
        <v>1005</v>
      </c>
      <c r="I86" s="116">
        <f t="shared" ref="I86:I93" si="5">+H86/G86</f>
        <v>1.0060060060060061</v>
      </c>
      <c r="J86" s="21"/>
      <c r="K86" s="1"/>
    </row>
    <row r="87" spans="1:11" ht="158.25" customHeight="1" x14ac:dyDescent="0.2">
      <c r="B87" s="18">
        <v>2</v>
      </c>
      <c r="C87" s="52" t="s">
        <v>102</v>
      </c>
      <c r="D87" s="53" t="s">
        <v>103</v>
      </c>
      <c r="E87" s="20" t="s">
        <v>27</v>
      </c>
      <c r="F87" s="20">
        <v>30</v>
      </c>
      <c r="G87" s="20">
        <v>9</v>
      </c>
      <c r="H87" s="21">
        <v>17</v>
      </c>
      <c r="I87" s="116">
        <f t="shared" si="5"/>
        <v>1.8888888888888888</v>
      </c>
      <c r="J87" s="21"/>
      <c r="K87" s="1"/>
    </row>
    <row r="88" spans="1:11" ht="171" customHeight="1" x14ac:dyDescent="0.2">
      <c r="B88" s="45">
        <v>3</v>
      </c>
      <c r="C88" s="66" t="s">
        <v>182</v>
      </c>
      <c r="D88" s="67" t="s">
        <v>183</v>
      </c>
      <c r="E88" s="48" t="s">
        <v>27</v>
      </c>
      <c r="F88" s="20">
        <v>1</v>
      </c>
      <c r="G88" s="20">
        <v>1</v>
      </c>
      <c r="H88" s="21">
        <v>0</v>
      </c>
      <c r="I88" s="116">
        <f t="shared" si="5"/>
        <v>0</v>
      </c>
      <c r="J88" s="67" t="s">
        <v>184</v>
      </c>
      <c r="K88" s="1"/>
    </row>
    <row r="89" spans="1:11" ht="134.25" customHeight="1" x14ac:dyDescent="0.2">
      <c r="B89" s="18">
        <v>4</v>
      </c>
      <c r="C89" s="54" t="s">
        <v>106</v>
      </c>
      <c r="D89" s="55" t="s">
        <v>107</v>
      </c>
      <c r="E89" s="20" t="s">
        <v>27</v>
      </c>
      <c r="F89" s="20">
        <v>1</v>
      </c>
      <c r="G89" s="20">
        <v>1</v>
      </c>
      <c r="H89" s="21">
        <v>1</v>
      </c>
      <c r="I89" s="116">
        <f t="shared" si="5"/>
        <v>1</v>
      </c>
      <c r="J89" s="21"/>
      <c r="K89" s="1"/>
    </row>
    <row r="90" spans="1:11" ht="110.25" customHeight="1" x14ac:dyDescent="0.2">
      <c r="B90" s="45">
        <v>5</v>
      </c>
      <c r="C90" s="69" t="s">
        <v>185</v>
      </c>
      <c r="D90" s="68" t="s">
        <v>186</v>
      </c>
      <c r="E90" s="48" t="s">
        <v>27</v>
      </c>
      <c r="F90" s="20">
        <v>1</v>
      </c>
      <c r="G90" s="20">
        <v>1</v>
      </c>
      <c r="H90" s="21">
        <v>1</v>
      </c>
      <c r="I90" s="116">
        <f t="shared" si="5"/>
        <v>1</v>
      </c>
      <c r="J90" s="21"/>
      <c r="K90" s="1"/>
    </row>
    <row r="91" spans="1:11" ht="278.25" customHeight="1" x14ac:dyDescent="0.2">
      <c r="B91" s="45">
        <v>6</v>
      </c>
      <c r="C91" s="70" t="s">
        <v>187</v>
      </c>
      <c r="D91" s="67" t="s">
        <v>188</v>
      </c>
      <c r="E91" s="48" t="s">
        <v>27</v>
      </c>
      <c r="F91" s="20">
        <v>40</v>
      </c>
      <c r="G91" s="20">
        <v>12</v>
      </c>
      <c r="H91" s="21">
        <v>21</v>
      </c>
      <c r="I91" s="116">
        <f t="shared" si="5"/>
        <v>1.75</v>
      </c>
      <c r="J91" s="21"/>
      <c r="K91" s="1"/>
    </row>
    <row r="92" spans="1:11" ht="224.25" customHeight="1" x14ac:dyDescent="0.2">
      <c r="B92" s="45">
        <v>7</v>
      </c>
      <c r="C92" s="71" t="s">
        <v>189</v>
      </c>
      <c r="D92" s="49" t="s">
        <v>190</v>
      </c>
      <c r="E92" s="48" t="s">
        <v>27</v>
      </c>
      <c r="F92" s="20">
        <v>9</v>
      </c>
      <c r="G92" s="20">
        <v>2</v>
      </c>
      <c r="H92" s="21">
        <v>2</v>
      </c>
      <c r="I92" s="116">
        <f t="shared" si="5"/>
        <v>1</v>
      </c>
      <c r="J92" s="21"/>
      <c r="K92" s="1"/>
    </row>
    <row r="93" spans="1:11" ht="129.75" customHeight="1" x14ac:dyDescent="0.2">
      <c r="B93" s="45">
        <v>8</v>
      </c>
      <c r="C93" s="50" t="s">
        <v>191</v>
      </c>
      <c r="D93" s="51" t="s">
        <v>192</v>
      </c>
      <c r="E93" s="48" t="s">
        <v>27</v>
      </c>
      <c r="F93" s="20">
        <v>1</v>
      </c>
      <c r="G93" s="20">
        <v>1</v>
      </c>
      <c r="H93" s="21">
        <v>1</v>
      </c>
      <c r="I93" s="116">
        <f t="shared" si="5"/>
        <v>1</v>
      </c>
      <c r="J93" s="98"/>
      <c r="K93" s="1"/>
    </row>
    <row r="94" spans="1:11" ht="36" customHeight="1" x14ac:dyDescent="0.2">
      <c r="A94" s="1">
        <v>11</v>
      </c>
      <c r="B94" s="253" t="s">
        <v>193</v>
      </c>
      <c r="C94" s="260"/>
      <c r="D94" s="260"/>
      <c r="E94" s="253"/>
      <c r="F94" s="253"/>
      <c r="G94" s="253"/>
      <c r="H94" s="253"/>
      <c r="I94" s="253"/>
      <c r="J94" s="253"/>
      <c r="K94" s="1"/>
    </row>
    <row r="95" spans="1:11" ht="26.25" customHeight="1" x14ac:dyDescent="0.2">
      <c r="B95" s="254" t="s">
        <v>11</v>
      </c>
      <c r="C95" s="254" t="s">
        <v>12</v>
      </c>
      <c r="D95" s="255" t="s">
        <v>13</v>
      </c>
      <c r="E95" s="255" t="s">
        <v>14</v>
      </c>
      <c r="F95" s="255" t="s">
        <v>15</v>
      </c>
      <c r="G95" s="255" t="s">
        <v>44</v>
      </c>
      <c r="H95" s="255" t="s">
        <v>38</v>
      </c>
      <c r="I95" s="32" t="s">
        <v>18</v>
      </c>
      <c r="J95" s="255" t="s">
        <v>19</v>
      </c>
      <c r="K95" s="1"/>
    </row>
    <row r="96" spans="1:11" ht="33" x14ac:dyDescent="0.2">
      <c r="B96" s="254"/>
      <c r="C96" s="261"/>
      <c r="D96" s="262"/>
      <c r="E96" s="255"/>
      <c r="F96" s="255"/>
      <c r="G96" s="255"/>
      <c r="H96" s="255"/>
      <c r="I96" s="32" t="s">
        <v>137</v>
      </c>
      <c r="J96" s="255"/>
      <c r="K96" s="1"/>
    </row>
    <row r="97" spans="1:133" ht="153" customHeight="1" x14ac:dyDescent="0.2">
      <c r="B97" s="45">
        <v>1</v>
      </c>
      <c r="C97" s="72" t="s">
        <v>194</v>
      </c>
      <c r="D97" s="49" t="s">
        <v>195</v>
      </c>
      <c r="E97" s="48" t="s">
        <v>27</v>
      </c>
      <c r="F97" s="29">
        <v>4</v>
      </c>
      <c r="G97" s="20">
        <v>1</v>
      </c>
      <c r="H97" s="21">
        <v>1</v>
      </c>
      <c r="I97" s="116">
        <f>+H97/G97</f>
        <v>1</v>
      </c>
      <c r="J97" s="21"/>
      <c r="K97" s="1"/>
    </row>
    <row r="98" spans="1:133" ht="117" customHeight="1" x14ac:dyDescent="0.2">
      <c r="B98" s="45">
        <v>2</v>
      </c>
      <c r="C98" s="50" t="s">
        <v>196</v>
      </c>
      <c r="D98" s="73" t="s">
        <v>197</v>
      </c>
      <c r="E98" s="48" t="s">
        <v>27</v>
      </c>
      <c r="F98" s="20">
        <v>4</v>
      </c>
      <c r="G98" s="20">
        <v>1</v>
      </c>
      <c r="H98" s="21">
        <v>1</v>
      </c>
      <c r="I98" s="116">
        <f t="shared" ref="I98:I101" si="6">+H98/G98</f>
        <v>1</v>
      </c>
      <c r="J98" s="21"/>
      <c r="K98" s="1"/>
    </row>
    <row r="99" spans="1:133" ht="192" customHeight="1" x14ac:dyDescent="0.2">
      <c r="B99" s="45">
        <v>3</v>
      </c>
      <c r="C99" s="50" t="s">
        <v>198</v>
      </c>
      <c r="D99" s="51" t="s">
        <v>199</v>
      </c>
      <c r="E99" s="48" t="s">
        <v>53</v>
      </c>
      <c r="F99" s="22">
        <v>1</v>
      </c>
      <c r="G99" s="22">
        <v>0.25</v>
      </c>
      <c r="H99" s="23">
        <v>0.25</v>
      </c>
      <c r="I99" s="116">
        <f t="shared" si="6"/>
        <v>1</v>
      </c>
      <c r="J99" s="98"/>
      <c r="K99" s="1"/>
    </row>
    <row r="100" spans="1:133" ht="156.75" customHeight="1" x14ac:dyDescent="0.2">
      <c r="B100" s="45">
        <v>4</v>
      </c>
      <c r="C100" s="74" t="s">
        <v>200</v>
      </c>
      <c r="D100" s="51" t="s">
        <v>201</v>
      </c>
      <c r="E100" s="48" t="s">
        <v>53</v>
      </c>
      <c r="F100" s="22">
        <v>1</v>
      </c>
      <c r="G100" s="22">
        <v>0.25</v>
      </c>
      <c r="H100" s="23">
        <v>0.25</v>
      </c>
      <c r="I100" s="116">
        <f t="shared" si="6"/>
        <v>1</v>
      </c>
      <c r="J100" s="98"/>
      <c r="K100" s="1"/>
    </row>
    <row r="101" spans="1:133" ht="270" customHeight="1" x14ac:dyDescent="0.2">
      <c r="B101" s="45">
        <v>5</v>
      </c>
      <c r="C101" s="75" t="s">
        <v>202</v>
      </c>
      <c r="D101" s="51" t="s">
        <v>203</v>
      </c>
      <c r="E101" s="48" t="s">
        <v>53</v>
      </c>
      <c r="F101" s="22">
        <v>1</v>
      </c>
      <c r="G101" s="22">
        <v>0.25</v>
      </c>
      <c r="H101" s="23">
        <v>0.25</v>
      </c>
      <c r="I101" s="116">
        <f t="shared" si="6"/>
        <v>1</v>
      </c>
      <c r="J101" s="98"/>
      <c r="K101" s="1"/>
    </row>
    <row r="102" spans="1:133" ht="214.5" customHeight="1" x14ac:dyDescent="0.2">
      <c r="B102" s="45">
        <v>6</v>
      </c>
      <c r="C102" s="77" t="s">
        <v>204</v>
      </c>
      <c r="D102" s="76" t="s">
        <v>192</v>
      </c>
      <c r="E102" s="48" t="s">
        <v>53</v>
      </c>
      <c r="F102" s="20">
        <v>30</v>
      </c>
      <c r="G102" s="20">
        <v>6</v>
      </c>
      <c r="H102" s="23">
        <v>0</v>
      </c>
      <c r="I102" s="116" t="s">
        <v>147</v>
      </c>
      <c r="J102" s="99"/>
      <c r="K102" s="1"/>
    </row>
    <row r="103" spans="1:133" ht="33" x14ac:dyDescent="0.2">
      <c r="A103" s="1">
        <v>12</v>
      </c>
      <c r="B103" s="253" t="s">
        <v>115</v>
      </c>
      <c r="C103" s="260"/>
      <c r="D103" s="260"/>
      <c r="E103" s="253"/>
      <c r="F103" s="253"/>
      <c r="G103" s="253"/>
      <c r="H103" s="253"/>
      <c r="I103" s="253"/>
      <c r="J103" s="253"/>
      <c r="K103" s="1"/>
    </row>
    <row r="104" spans="1:133" ht="34.5" customHeight="1" x14ac:dyDescent="0.2">
      <c r="B104" s="254" t="s">
        <v>11</v>
      </c>
      <c r="C104" s="254" t="s">
        <v>12</v>
      </c>
      <c r="D104" s="255" t="s">
        <v>13</v>
      </c>
      <c r="E104" s="255" t="s">
        <v>14</v>
      </c>
      <c r="F104" s="255" t="s">
        <v>15</v>
      </c>
      <c r="G104" s="255" t="s">
        <v>37</v>
      </c>
      <c r="H104" s="255" t="s">
        <v>45</v>
      </c>
      <c r="I104" s="32" t="s">
        <v>18</v>
      </c>
      <c r="J104" s="255" t="s">
        <v>19</v>
      </c>
      <c r="K104" s="1"/>
    </row>
    <row r="105" spans="1:133" ht="47.25" customHeight="1" x14ac:dyDescent="0.2">
      <c r="B105" s="254"/>
      <c r="C105" s="254"/>
      <c r="D105" s="255"/>
      <c r="E105" s="255"/>
      <c r="F105" s="255"/>
      <c r="G105" s="255"/>
      <c r="H105" s="255"/>
      <c r="I105" s="32" t="s">
        <v>137</v>
      </c>
      <c r="J105" s="255"/>
      <c r="K105" s="1"/>
    </row>
    <row r="106" spans="1:133" ht="128.25" customHeight="1" x14ac:dyDescent="0.2">
      <c r="B106" s="18">
        <v>1</v>
      </c>
      <c r="C106" s="52" t="s">
        <v>116</v>
      </c>
      <c r="D106" s="53" t="s">
        <v>117</v>
      </c>
      <c r="E106" s="20" t="s">
        <v>27</v>
      </c>
      <c r="F106" s="20">
        <v>80</v>
      </c>
      <c r="G106" s="20">
        <v>20</v>
      </c>
      <c r="H106" s="21">
        <v>20</v>
      </c>
      <c r="I106" s="116">
        <f t="shared" ref="I106:I114" si="7">+H106/G106</f>
        <v>1</v>
      </c>
      <c r="J106" s="98"/>
      <c r="K106" s="1"/>
    </row>
    <row r="107" spans="1:133" ht="132.75" customHeight="1" x14ac:dyDescent="0.2">
      <c r="B107" s="45">
        <v>2</v>
      </c>
      <c r="C107" s="79" t="s">
        <v>205</v>
      </c>
      <c r="D107" s="78" t="s">
        <v>206</v>
      </c>
      <c r="E107" s="48" t="s">
        <v>27</v>
      </c>
      <c r="F107" s="20">
        <v>10</v>
      </c>
      <c r="G107" s="20">
        <v>5</v>
      </c>
      <c r="H107" s="21">
        <v>0</v>
      </c>
      <c r="I107" s="116">
        <f t="shared" si="7"/>
        <v>0</v>
      </c>
      <c r="J107" s="78" t="s">
        <v>207</v>
      </c>
      <c r="K107" s="1"/>
    </row>
    <row r="108" spans="1:133" ht="116.25" customHeight="1" x14ac:dyDescent="0.2">
      <c r="B108" s="18">
        <v>3</v>
      </c>
      <c r="C108" s="54" t="s">
        <v>118</v>
      </c>
      <c r="D108" s="55" t="s">
        <v>119</v>
      </c>
      <c r="E108" s="20" t="s">
        <v>27</v>
      </c>
      <c r="F108" s="20">
        <v>60</v>
      </c>
      <c r="G108" s="20">
        <v>15</v>
      </c>
      <c r="H108" s="21">
        <v>15</v>
      </c>
      <c r="I108" s="116">
        <f t="shared" si="7"/>
        <v>1</v>
      </c>
      <c r="J108" s="21"/>
      <c r="K108" s="1"/>
    </row>
    <row r="109" spans="1:133" ht="116.25" customHeight="1" x14ac:dyDescent="0.2">
      <c r="B109" s="45">
        <v>4</v>
      </c>
      <c r="C109" s="79" t="s">
        <v>208</v>
      </c>
      <c r="D109" s="78" t="s">
        <v>209</v>
      </c>
      <c r="E109" s="48" t="s">
        <v>27</v>
      </c>
      <c r="F109" s="20">
        <v>5</v>
      </c>
      <c r="G109" s="20">
        <v>1</v>
      </c>
      <c r="H109" s="21">
        <v>1</v>
      </c>
      <c r="I109" s="116">
        <f t="shared" si="7"/>
        <v>1</v>
      </c>
      <c r="J109" s="21"/>
      <c r="K109" s="1"/>
    </row>
    <row r="110" spans="1:133" s="106" customFormat="1" ht="132.75" customHeight="1" x14ac:dyDescent="0.2">
      <c r="A110" s="107"/>
      <c r="B110" s="108">
        <v>5</v>
      </c>
      <c r="C110" s="109" t="s">
        <v>210</v>
      </c>
      <c r="D110" s="78" t="s">
        <v>211</v>
      </c>
      <c r="E110" s="110" t="s">
        <v>53</v>
      </c>
      <c r="F110" s="111">
        <v>1</v>
      </c>
      <c r="G110" s="111">
        <v>0.25</v>
      </c>
      <c r="H110" s="113">
        <v>0.25</v>
      </c>
      <c r="I110" s="118">
        <f t="shared" si="7"/>
        <v>1</v>
      </c>
      <c r="J110" s="112"/>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row>
    <row r="111" spans="1:133" ht="141.75" customHeight="1" x14ac:dyDescent="0.2">
      <c r="B111" s="18">
        <v>6</v>
      </c>
      <c r="C111" s="54" t="s">
        <v>120</v>
      </c>
      <c r="D111" s="55" t="s">
        <v>121</v>
      </c>
      <c r="E111" s="20" t="s">
        <v>53</v>
      </c>
      <c r="F111" s="22">
        <v>1</v>
      </c>
      <c r="G111" s="22">
        <v>0.25</v>
      </c>
      <c r="H111" s="23">
        <v>0.25</v>
      </c>
      <c r="I111" s="116">
        <f t="shared" si="7"/>
        <v>1</v>
      </c>
      <c r="J111" s="21"/>
      <c r="K111" s="1"/>
    </row>
    <row r="112" spans="1:133" ht="141.75" customHeight="1" x14ac:dyDescent="0.2">
      <c r="B112" s="45">
        <v>7</v>
      </c>
      <c r="C112" s="79" t="s">
        <v>212</v>
      </c>
      <c r="D112" s="97" t="s">
        <v>213</v>
      </c>
      <c r="E112" s="48" t="s">
        <v>53</v>
      </c>
      <c r="F112" s="22">
        <v>1</v>
      </c>
      <c r="G112" s="22">
        <v>0.5</v>
      </c>
      <c r="H112" s="23"/>
      <c r="I112" s="119" t="s">
        <v>147</v>
      </c>
      <c r="J112" s="21"/>
      <c r="K112" s="1"/>
    </row>
    <row r="113" spans="1:143" s="106" customFormat="1" ht="141.75" customHeight="1" x14ac:dyDescent="0.2">
      <c r="A113" s="107"/>
      <c r="B113" s="108">
        <v>8</v>
      </c>
      <c r="C113" s="109" t="s">
        <v>214</v>
      </c>
      <c r="D113" s="78" t="s">
        <v>215</v>
      </c>
      <c r="E113" s="110" t="s">
        <v>27</v>
      </c>
      <c r="F113" s="114">
        <v>2</v>
      </c>
      <c r="G113" s="114">
        <v>1</v>
      </c>
      <c r="H113" s="98">
        <v>1</v>
      </c>
      <c r="I113" s="118">
        <f t="shared" si="7"/>
        <v>1</v>
      </c>
      <c r="J113" s="98"/>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107"/>
      <c r="DJ113" s="107"/>
      <c r="DK113" s="107"/>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row>
    <row r="114" spans="1:143" ht="137.25" customHeight="1" x14ac:dyDescent="0.2">
      <c r="B114" s="18">
        <v>9</v>
      </c>
      <c r="C114" s="80" t="s">
        <v>122</v>
      </c>
      <c r="D114" s="55" t="s">
        <v>123</v>
      </c>
      <c r="E114" s="20" t="s">
        <v>114</v>
      </c>
      <c r="F114" s="22">
        <v>1</v>
      </c>
      <c r="G114" s="22">
        <v>0.25</v>
      </c>
      <c r="H114" s="23">
        <v>0.25</v>
      </c>
      <c r="I114" s="116">
        <f t="shared" si="7"/>
        <v>1</v>
      </c>
      <c r="J114" s="21"/>
      <c r="K114" s="1"/>
      <c r="M114" s="13"/>
      <c r="N114" s="14">
        <f>H114/G114</f>
        <v>1</v>
      </c>
    </row>
    <row r="115" spans="1:143" ht="162.75" customHeight="1" x14ac:dyDescent="0.2">
      <c r="B115" s="45">
        <v>10</v>
      </c>
      <c r="C115" s="120" t="s">
        <v>216</v>
      </c>
      <c r="D115" s="78" t="s">
        <v>217</v>
      </c>
      <c r="E115" s="48" t="s">
        <v>53</v>
      </c>
      <c r="F115" s="22">
        <v>1</v>
      </c>
      <c r="G115" s="42">
        <v>0.33329999999999999</v>
      </c>
      <c r="H115" s="21"/>
      <c r="I115" s="116" t="s">
        <v>147</v>
      </c>
      <c r="J115" s="31"/>
      <c r="K115" s="1"/>
    </row>
    <row r="116" spans="1:143" ht="120.75" customHeight="1" x14ac:dyDescent="0.2">
      <c r="B116" s="45">
        <v>11</v>
      </c>
      <c r="C116" s="120" t="s">
        <v>218</v>
      </c>
      <c r="D116" s="78" t="s">
        <v>219</v>
      </c>
      <c r="E116" s="48" t="s">
        <v>27</v>
      </c>
      <c r="F116" s="20">
        <v>2</v>
      </c>
      <c r="G116" s="20">
        <v>1</v>
      </c>
      <c r="H116" s="21"/>
      <c r="I116" s="116" t="s">
        <v>147</v>
      </c>
      <c r="J116" s="31"/>
      <c r="K116" s="1"/>
    </row>
    <row r="117" spans="1:143" ht="183" customHeight="1" x14ac:dyDescent="0.2">
      <c r="B117" s="45">
        <v>12</v>
      </c>
      <c r="C117" s="66" t="s">
        <v>220</v>
      </c>
      <c r="D117" s="49" t="s">
        <v>221</v>
      </c>
      <c r="E117" s="48" t="s">
        <v>27</v>
      </c>
      <c r="F117" s="22">
        <v>1</v>
      </c>
      <c r="G117" s="22">
        <v>0.5</v>
      </c>
      <c r="H117" s="21"/>
      <c r="I117" s="116" t="s">
        <v>147</v>
      </c>
      <c r="J117" s="98"/>
      <c r="K117" s="1"/>
    </row>
    <row r="118" spans="1:143" x14ac:dyDescent="0.2">
      <c r="G118" s="1"/>
    </row>
    <row r="119" spans="1:143" x14ac:dyDescent="0.2">
      <c r="G119" s="1"/>
    </row>
    <row r="120" spans="1:143" x14ac:dyDescent="0.2">
      <c r="G120" s="1"/>
    </row>
    <row r="121" spans="1:143" x14ac:dyDescent="0.2">
      <c r="G121" s="1"/>
    </row>
    <row r="122" spans="1:143" x14ac:dyDescent="0.2">
      <c r="G122" s="1"/>
    </row>
    <row r="123" spans="1:143" x14ac:dyDescent="0.2">
      <c r="G123" s="1"/>
    </row>
    <row r="124" spans="1:143" x14ac:dyDescent="0.2">
      <c r="G124" s="1"/>
    </row>
    <row r="125" spans="1:143" x14ac:dyDescent="0.2">
      <c r="G125" s="1"/>
    </row>
    <row r="126" spans="1:143" x14ac:dyDescent="0.2">
      <c r="G126" s="1"/>
    </row>
    <row r="127" spans="1:143" x14ac:dyDescent="0.2">
      <c r="G127" s="1"/>
    </row>
    <row r="128" spans="1:143"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row r="185" spans="7:7" x14ac:dyDescent="0.2">
      <c r="G185" s="1"/>
    </row>
    <row r="186" spans="7:7" x14ac:dyDescent="0.2">
      <c r="G186" s="1"/>
    </row>
    <row r="187" spans="7:7" x14ac:dyDescent="0.2">
      <c r="G187" s="1"/>
    </row>
  </sheetData>
  <mergeCells count="122">
    <mergeCell ref="B2:C5"/>
    <mergeCell ref="D2:I5"/>
    <mergeCell ref="L4:M4"/>
    <mergeCell ref="B6:J6"/>
    <mergeCell ref="B7:B8"/>
    <mergeCell ref="C7:C8"/>
    <mergeCell ref="D7:D8"/>
    <mergeCell ref="E7:E8"/>
    <mergeCell ref="F7:F8"/>
    <mergeCell ref="G7:G8"/>
    <mergeCell ref="H7:H8"/>
    <mergeCell ref="J7:J8"/>
    <mergeCell ref="B15:J15"/>
    <mergeCell ref="B20:J20"/>
    <mergeCell ref="B21:B22"/>
    <mergeCell ref="C21:C22"/>
    <mergeCell ref="D21:D22"/>
    <mergeCell ref="E21:E22"/>
    <mergeCell ref="F21:F22"/>
    <mergeCell ref="G21:G22"/>
    <mergeCell ref="H21:H22"/>
    <mergeCell ref="J21:J22"/>
    <mergeCell ref="B24:J24"/>
    <mergeCell ref="B25:B26"/>
    <mergeCell ref="C25:C26"/>
    <mergeCell ref="D25:D26"/>
    <mergeCell ref="E25:E26"/>
    <mergeCell ref="F25:F26"/>
    <mergeCell ref="G25:G26"/>
    <mergeCell ref="H25:H26"/>
    <mergeCell ref="J25:J26"/>
    <mergeCell ref="B29:J29"/>
    <mergeCell ref="B30:B31"/>
    <mergeCell ref="C30:C31"/>
    <mergeCell ref="D30:D31"/>
    <mergeCell ref="E30:E31"/>
    <mergeCell ref="F30:F31"/>
    <mergeCell ref="G30:G31"/>
    <mergeCell ref="H30:H31"/>
    <mergeCell ref="J30:J31"/>
    <mergeCell ref="B37:J37"/>
    <mergeCell ref="B38:B39"/>
    <mergeCell ref="C38:C39"/>
    <mergeCell ref="D38:D39"/>
    <mergeCell ref="E38:E39"/>
    <mergeCell ref="F38:F39"/>
    <mergeCell ref="G38:G39"/>
    <mergeCell ref="H38:H39"/>
    <mergeCell ref="J38:J39"/>
    <mergeCell ref="B45:J45"/>
    <mergeCell ref="B46:B47"/>
    <mergeCell ref="C46:C47"/>
    <mergeCell ref="D46:D47"/>
    <mergeCell ref="E46:E47"/>
    <mergeCell ref="F46:F47"/>
    <mergeCell ref="G46:G47"/>
    <mergeCell ref="H46:H47"/>
    <mergeCell ref="J46:J47"/>
    <mergeCell ref="B50:J50"/>
    <mergeCell ref="B57:J57"/>
    <mergeCell ref="B58:B59"/>
    <mergeCell ref="C58:C59"/>
    <mergeCell ref="D58:D59"/>
    <mergeCell ref="E58:E59"/>
    <mergeCell ref="F58:F59"/>
    <mergeCell ref="G58:G59"/>
    <mergeCell ref="H58:H59"/>
    <mergeCell ref="J58:J59"/>
    <mergeCell ref="B63:J63"/>
    <mergeCell ref="B64:B65"/>
    <mergeCell ref="C64:C65"/>
    <mergeCell ref="D64:D65"/>
    <mergeCell ref="E64:E65"/>
    <mergeCell ref="F64:F65"/>
    <mergeCell ref="G64:G65"/>
    <mergeCell ref="H64:H65"/>
    <mergeCell ref="J64:J65"/>
    <mergeCell ref="B71:J71"/>
    <mergeCell ref="B72:B73"/>
    <mergeCell ref="C72:C73"/>
    <mergeCell ref="D72:D73"/>
    <mergeCell ref="E72:E73"/>
    <mergeCell ref="F72:F73"/>
    <mergeCell ref="G72:G73"/>
    <mergeCell ref="H72:H73"/>
    <mergeCell ref="J72:J73"/>
    <mergeCell ref="B77:J77"/>
    <mergeCell ref="B78:B79"/>
    <mergeCell ref="C78:C79"/>
    <mergeCell ref="D78:D79"/>
    <mergeCell ref="E78:E79"/>
    <mergeCell ref="F78:F79"/>
    <mergeCell ref="G78:G79"/>
    <mergeCell ref="H78:H79"/>
    <mergeCell ref="J78:J79"/>
    <mergeCell ref="B83:J83"/>
    <mergeCell ref="B84:B85"/>
    <mergeCell ref="C84:C85"/>
    <mergeCell ref="D84:D85"/>
    <mergeCell ref="E84:E85"/>
    <mergeCell ref="F84:F85"/>
    <mergeCell ref="G84:G85"/>
    <mergeCell ref="H84:H85"/>
    <mergeCell ref="J84:J85"/>
    <mergeCell ref="B94:J94"/>
    <mergeCell ref="B95:B96"/>
    <mergeCell ref="C95:C96"/>
    <mergeCell ref="D95:D96"/>
    <mergeCell ref="E95:E96"/>
    <mergeCell ref="F95:F96"/>
    <mergeCell ref="G95:G96"/>
    <mergeCell ref="H95:H96"/>
    <mergeCell ref="J95:J96"/>
    <mergeCell ref="B103:J103"/>
    <mergeCell ref="B104:B105"/>
    <mergeCell ref="C104:C105"/>
    <mergeCell ref="D104:D105"/>
    <mergeCell ref="E104:E105"/>
    <mergeCell ref="F104:F105"/>
    <mergeCell ref="G104:G105"/>
    <mergeCell ref="H104:H105"/>
    <mergeCell ref="J104:J105"/>
  </mergeCells>
  <conditionalFormatting sqref="I9:I10 I12:I14">
    <cfRule type="cellIs" dxfId="987" priority="336" stopIfTrue="1" operator="greaterThanOrEqual">
      <formula>80%</formula>
    </cfRule>
    <cfRule type="cellIs" dxfId="986" priority="338" stopIfTrue="1" operator="between">
      <formula>0%</formula>
      <formula>59%</formula>
    </cfRule>
    <cfRule type="cellIs" dxfId="985" priority="337" stopIfTrue="1" operator="between">
      <formula>60%</formula>
      <formula>79%</formula>
    </cfRule>
  </conditionalFormatting>
  <conditionalFormatting sqref="I17:I19">
    <cfRule type="cellIs" dxfId="984" priority="15" stopIfTrue="1" operator="between">
      <formula>60%</formula>
      <formula>79%</formula>
    </cfRule>
    <cfRule type="cellIs" dxfId="983" priority="16" stopIfTrue="1" operator="between">
      <formula>0%</formula>
      <formula>59%</formula>
    </cfRule>
    <cfRule type="containsText" dxfId="982" priority="13" stopIfTrue="1" operator="containsText" text="DETENIDO">
      <formula>NOT(ISERROR(SEARCH("DETENIDO",I17)))</formula>
    </cfRule>
    <cfRule type="cellIs" dxfId="981" priority="14" stopIfTrue="1" operator="greaterThanOrEqual">
      <formula>80%</formula>
    </cfRule>
  </conditionalFormatting>
  <conditionalFormatting sqref="I23 I27:I28 I32:I36 I40:I44 I48:I49 I60:I62 I66:I70 I74:I76 I80:I82 I86:I93 I97:I101 I106:I111 I113:I114 I9:I10 I12:I14">
    <cfRule type="containsText" dxfId="980" priority="297" stopIfTrue="1" operator="containsText" text="DETENIDO">
      <formula>NOT(ISERROR(SEARCH("DETENIDO",I9)))</formula>
    </cfRule>
  </conditionalFormatting>
  <conditionalFormatting sqref="I23">
    <cfRule type="cellIs" dxfId="979" priority="333" operator="between">
      <formula>81%</formula>
      <formula>100%</formula>
    </cfRule>
    <cfRule type="cellIs" dxfId="978" priority="295" stopIfTrue="1" operator="between">
      <formula>0%</formula>
      <formula>59%</formula>
    </cfRule>
    <cfRule type="cellIs" dxfId="977" priority="294" stopIfTrue="1" operator="between">
      <formula>60%</formula>
      <formula>79%</formula>
    </cfRule>
    <cfRule type="cellIs" dxfId="976" priority="293" stopIfTrue="1" operator="greaterThanOrEqual">
      <formula>80%</formula>
    </cfRule>
    <cfRule type="cellIs" dxfId="975" priority="334" operator="between">
      <formula>61%</formula>
      <formula>80%</formula>
    </cfRule>
    <cfRule type="cellIs" dxfId="974" priority="335" operator="between">
      <formula>0%</formula>
      <formula>60%</formula>
    </cfRule>
  </conditionalFormatting>
  <conditionalFormatting sqref="I27:I28">
    <cfRule type="cellIs" dxfId="973" priority="287" stopIfTrue="1" operator="greaterThanOrEqual">
      <formula>80%</formula>
    </cfRule>
    <cfRule type="cellIs" dxfId="972" priority="60" stopIfTrue="1" operator="between">
      <formula>60%</formula>
      <formula>79%</formula>
    </cfRule>
    <cfRule type="cellIs" dxfId="971" priority="63" operator="between">
      <formula>61%</formula>
      <formula>80%</formula>
    </cfRule>
    <cfRule type="cellIs" dxfId="970" priority="330" operator="between">
      <formula>81%</formula>
      <formula>100%</formula>
    </cfRule>
    <cfRule type="cellIs" dxfId="969" priority="332" operator="between">
      <formula>0%</formula>
      <formula>60%</formula>
    </cfRule>
    <cfRule type="cellIs" dxfId="968" priority="331" operator="between">
      <formula>61%</formula>
      <formula>80%</formula>
    </cfRule>
    <cfRule type="cellIs" dxfId="967" priority="62" operator="between">
      <formula>81%</formula>
      <formula>100%</formula>
    </cfRule>
    <cfRule type="cellIs" dxfId="966" priority="61" stopIfTrue="1" operator="between">
      <formula>0%</formula>
      <formula>59%</formula>
    </cfRule>
    <cfRule type="cellIs" dxfId="965" priority="292" operator="between">
      <formula>0%</formula>
      <formula>60%</formula>
    </cfRule>
    <cfRule type="cellIs" dxfId="964" priority="70" operator="between">
      <formula>0%</formula>
      <formula>60%</formula>
    </cfRule>
    <cfRule type="cellIs" dxfId="963" priority="59" stopIfTrue="1" operator="greaterThanOrEqual">
      <formula>80%</formula>
    </cfRule>
    <cfRule type="cellIs" dxfId="962" priority="291" operator="between">
      <formula>61%</formula>
      <formula>80%</formula>
    </cfRule>
    <cfRule type="cellIs" dxfId="961" priority="290" operator="between">
      <formula>81%</formula>
      <formula>100%</formula>
    </cfRule>
    <cfRule type="cellIs" dxfId="960" priority="69" operator="between">
      <formula>61%</formula>
      <formula>80%</formula>
    </cfRule>
    <cfRule type="cellIs" dxfId="959" priority="68" operator="between">
      <formula>81%</formula>
      <formula>100%</formula>
    </cfRule>
    <cfRule type="cellIs" dxfId="958" priority="67" stopIfTrue="1" operator="between">
      <formula>0%</formula>
      <formula>59%</formula>
    </cfRule>
    <cfRule type="cellIs" dxfId="957" priority="66" stopIfTrue="1" operator="between">
      <formula>60%</formula>
      <formula>79%</formula>
    </cfRule>
    <cfRule type="cellIs" dxfId="956" priority="289" stopIfTrue="1" operator="between">
      <formula>0%</formula>
      <formula>59%</formula>
    </cfRule>
    <cfRule type="cellIs" dxfId="955" priority="288" stopIfTrue="1" operator="between">
      <formula>60%</formula>
      <formula>79%</formula>
    </cfRule>
    <cfRule type="cellIs" dxfId="954" priority="65" stopIfTrue="1" operator="greaterThanOrEqual">
      <formula>80%</formula>
    </cfRule>
    <cfRule type="cellIs" dxfId="953" priority="64" operator="between">
      <formula>0%</formula>
      <formula>60%</formula>
    </cfRule>
  </conditionalFormatting>
  <conditionalFormatting sqref="I32:I36">
    <cfRule type="cellIs" dxfId="952" priority="285" operator="between">
      <formula>61%</formula>
      <formula>80%</formula>
    </cfRule>
    <cfRule type="cellIs" dxfId="951" priority="278" stopIfTrue="1" operator="greaterThanOrEqual">
      <formula>80%</formula>
    </cfRule>
    <cfRule type="cellIs" dxfId="950" priority="329" operator="between">
      <formula>0%</formula>
      <formula>59%</formula>
    </cfRule>
    <cfRule type="cellIs" dxfId="949" priority="328" operator="between">
      <formula>60%</formula>
      <formula>79%</formula>
    </cfRule>
    <cfRule type="cellIs" dxfId="948" priority="327" operator="between">
      <formula>80%</formula>
      <formula>100%</formula>
    </cfRule>
    <cfRule type="cellIs" dxfId="947" priority="286" operator="between">
      <formula>0%</formula>
      <formula>60%</formula>
    </cfRule>
    <cfRule type="cellIs" dxfId="946" priority="284" operator="between">
      <formula>81%</formula>
      <formula>100%</formula>
    </cfRule>
    <cfRule type="cellIs" dxfId="945" priority="283" operator="between">
      <formula>0%</formula>
      <formula>60%</formula>
    </cfRule>
    <cfRule type="cellIs" dxfId="944" priority="282" operator="between">
      <formula>61%</formula>
      <formula>80%</formula>
    </cfRule>
    <cfRule type="cellIs" dxfId="943" priority="281" operator="between">
      <formula>81%</formula>
      <formula>100%</formula>
    </cfRule>
    <cfRule type="cellIs" dxfId="942" priority="280" stopIfTrue="1" operator="between">
      <formula>0%</formula>
      <formula>59%</formula>
    </cfRule>
    <cfRule type="cellIs" dxfId="941" priority="279" stopIfTrue="1" operator="between">
      <formula>60%</formula>
      <formula>79%</formula>
    </cfRule>
  </conditionalFormatting>
  <conditionalFormatting sqref="I40:I44">
    <cfRule type="cellIs" dxfId="940" priority="269" operator="between">
      <formula>81%</formula>
      <formula>100%</formula>
    </cfRule>
    <cfRule type="cellIs" dxfId="939" priority="268" stopIfTrue="1" operator="between">
      <formula>0%</formula>
      <formula>59%</formula>
    </cfRule>
    <cfRule type="cellIs" dxfId="938" priority="277" operator="between">
      <formula>0%</formula>
      <formula>59%</formula>
    </cfRule>
    <cfRule type="cellIs" dxfId="937" priority="324" operator="between">
      <formula>81%</formula>
      <formula>100%</formula>
    </cfRule>
    <cfRule type="cellIs" dxfId="936" priority="325" operator="between">
      <formula>61%</formula>
      <formula>80%</formula>
    </cfRule>
    <cfRule type="cellIs" dxfId="935" priority="276" operator="between">
      <formula>60%</formula>
      <formula>79%</formula>
    </cfRule>
    <cfRule type="cellIs" dxfId="934" priority="275" operator="between">
      <formula>80%</formula>
      <formula>100%</formula>
    </cfRule>
    <cfRule type="cellIs" dxfId="933" priority="274" operator="between">
      <formula>0%</formula>
      <formula>60%</formula>
    </cfRule>
    <cfRule type="cellIs" dxfId="932" priority="273" operator="between">
      <formula>61%</formula>
      <formula>80%</formula>
    </cfRule>
    <cfRule type="cellIs" dxfId="931" priority="272" operator="between">
      <formula>81%</formula>
      <formula>100%</formula>
    </cfRule>
    <cfRule type="cellIs" dxfId="930" priority="271" operator="between">
      <formula>0%</formula>
      <formula>60%</formula>
    </cfRule>
    <cfRule type="cellIs" dxfId="929" priority="270" operator="between">
      <formula>61%</formula>
      <formula>80%</formula>
    </cfRule>
    <cfRule type="cellIs" dxfId="928" priority="326" operator="between">
      <formula>0%</formula>
      <formula>60%</formula>
    </cfRule>
    <cfRule type="cellIs" dxfId="927" priority="266" stopIfTrue="1" operator="greaterThanOrEqual">
      <formula>80%</formula>
    </cfRule>
    <cfRule type="cellIs" dxfId="926" priority="267" stopIfTrue="1" operator="between">
      <formula>60%</formula>
      <formula>79%</formula>
    </cfRule>
  </conditionalFormatting>
  <conditionalFormatting sqref="I48:I49">
    <cfRule type="cellIs" dxfId="925" priority="257" operator="between">
      <formula>81%</formula>
      <formula>100%</formula>
    </cfRule>
    <cfRule type="cellIs" dxfId="924" priority="256" operator="between">
      <formula>0%</formula>
      <formula>60%</formula>
    </cfRule>
    <cfRule type="cellIs" dxfId="923" priority="255" operator="between">
      <formula>61%</formula>
      <formula>80%</formula>
    </cfRule>
    <cfRule type="cellIs" dxfId="922" priority="262" operator="between">
      <formula>0%</formula>
      <formula>59%</formula>
    </cfRule>
    <cfRule type="cellIs" dxfId="921" priority="254" operator="between">
      <formula>81%</formula>
      <formula>100%</formula>
    </cfRule>
    <cfRule type="cellIs" dxfId="920" priority="261" operator="between">
      <formula>60%</formula>
      <formula>79%</formula>
    </cfRule>
    <cfRule type="cellIs" dxfId="919" priority="260" operator="between">
      <formula>80%</formula>
      <formula>100%</formula>
    </cfRule>
    <cfRule type="cellIs" dxfId="918" priority="259" operator="between">
      <formula>0%</formula>
      <formula>60%</formula>
    </cfRule>
    <cfRule type="cellIs" dxfId="917" priority="253" stopIfTrue="1" operator="between">
      <formula>0%</formula>
      <formula>59%</formula>
    </cfRule>
    <cfRule type="cellIs" dxfId="916" priority="258" operator="between">
      <formula>61%</formula>
      <formula>80%</formula>
    </cfRule>
    <cfRule type="cellIs" dxfId="915" priority="264" operator="between">
      <formula>61%</formula>
      <formula>80%</formula>
    </cfRule>
    <cfRule type="cellIs" dxfId="914" priority="265" operator="between">
      <formula>0%</formula>
      <formula>60%</formula>
    </cfRule>
    <cfRule type="cellIs" dxfId="913" priority="263" operator="between">
      <formula>81%</formula>
      <formula>100%</formula>
    </cfRule>
    <cfRule type="cellIs" dxfId="912" priority="321" operator="between">
      <formula>81%</formula>
      <formula>100%</formula>
    </cfRule>
    <cfRule type="cellIs" dxfId="911" priority="322" operator="between">
      <formula>61%</formula>
      <formula>80%</formula>
    </cfRule>
    <cfRule type="cellIs" dxfId="910" priority="323" operator="between">
      <formula>0%</formula>
      <formula>60%</formula>
    </cfRule>
    <cfRule type="cellIs" dxfId="909" priority="251" stopIfTrue="1" operator="greaterThanOrEqual">
      <formula>80%</formula>
    </cfRule>
    <cfRule type="cellIs" dxfId="908" priority="252" stopIfTrue="1" operator="between">
      <formula>60%</formula>
      <formula>79%</formula>
    </cfRule>
  </conditionalFormatting>
  <conditionalFormatting sqref="I52 I54:I56">
    <cfRule type="cellIs" dxfId="907" priority="37" operator="between">
      <formula>61%</formula>
      <formula>80%</formula>
    </cfRule>
    <cfRule type="cellIs" dxfId="906" priority="38" operator="between">
      <formula>0%</formula>
      <formula>60%</formula>
    </cfRule>
    <cfRule type="cellIs" dxfId="905" priority="39" operator="between">
      <formula>80%</formula>
      <formula>100%</formula>
    </cfRule>
    <cfRule type="cellIs" dxfId="904" priority="40" operator="between">
      <formula>60%</formula>
      <formula>79%</formula>
    </cfRule>
    <cfRule type="cellIs" dxfId="903" priority="41" operator="between">
      <formula>0%</formula>
      <formula>59%</formula>
    </cfRule>
    <cfRule type="cellIs" dxfId="902" priority="42" operator="between">
      <formula>81%</formula>
      <formula>100%</formula>
    </cfRule>
    <cfRule type="cellIs" dxfId="901" priority="44" operator="between">
      <formula>0%</formula>
      <formula>60%</formula>
    </cfRule>
    <cfRule type="cellIs" dxfId="900" priority="45" operator="between">
      <formula>81%</formula>
      <formula>100%</formula>
    </cfRule>
    <cfRule type="cellIs" dxfId="899" priority="46" operator="between">
      <formula>61%</formula>
      <formula>80%</formula>
    </cfRule>
    <cfRule type="containsText" dxfId="898" priority="48" stopIfTrue="1" operator="containsText" text="DETENIDO">
      <formula>NOT(ISERROR(SEARCH("DETENIDO",I52)))</formula>
    </cfRule>
    <cfRule type="cellIs" dxfId="897" priority="49" operator="between">
      <formula>81%</formula>
      <formula>100%</formula>
    </cfRule>
    <cfRule type="cellIs" dxfId="896" priority="50" operator="between">
      <formula>61%</formula>
      <formula>80%</formula>
    </cfRule>
    <cfRule type="cellIs" dxfId="895" priority="51" operator="between">
      <formula>0%</formula>
      <formula>60%</formula>
    </cfRule>
    <cfRule type="cellIs" dxfId="894" priority="47" operator="between">
      <formula>0%</formula>
      <formula>60%</formula>
    </cfRule>
    <cfRule type="cellIs" dxfId="893" priority="43" operator="between">
      <formula>61%</formula>
      <formula>80%</formula>
    </cfRule>
    <cfRule type="cellIs" dxfId="892" priority="36" operator="between">
      <formula>81%</formula>
      <formula>100%</formula>
    </cfRule>
  </conditionalFormatting>
  <conditionalFormatting sqref="I52:I56">
    <cfRule type="cellIs" dxfId="891" priority="34" operator="between">
      <formula>61%</formula>
      <formula>80%</formula>
    </cfRule>
    <cfRule type="cellIs" dxfId="890" priority="19" stopIfTrue="1" operator="between">
      <formula>0%</formula>
      <formula>59%</formula>
    </cfRule>
    <cfRule type="cellIs" dxfId="889" priority="18" stopIfTrue="1" operator="between">
      <formula>60%</formula>
      <formula>79%</formula>
    </cfRule>
    <cfRule type="cellIs" dxfId="888" priority="17" stopIfTrue="1" operator="greaterThanOrEqual">
      <formula>80%</formula>
    </cfRule>
    <cfRule type="cellIs" dxfId="887" priority="33" operator="between">
      <formula>81%</formula>
      <formula>100%</formula>
    </cfRule>
    <cfRule type="cellIs" dxfId="886" priority="35" operator="between">
      <formula>0%</formula>
      <formula>60%</formula>
    </cfRule>
  </conditionalFormatting>
  <conditionalFormatting sqref="I53">
    <cfRule type="cellIs" dxfId="885" priority="31" operator="between">
      <formula>0%</formula>
      <formula>60%</formula>
    </cfRule>
    <cfRule type="cellIs" dxfId="884" priority="30" operator="between">
      <formula>61%</formula>
      <formula>80%</formula>
    </cfRule>
    <cfRule type="cellIs" dxfId="883" priority="29" operator="between">
      <formula>81%</formula>
      <formula>100%</formula>
    </cfRule>
    <cfRule type="cellIs" dxfId="882" priority="28" operator="between">
      <formula>0%</formula>
      <formula>59%</formula>
    </cfRule>
    <cfRule type="cellIs" dxfId="881" priority="27" operator="between">
      <formula>60%</formula>
      <formula>79%</formula>
    </cfRule>
    <cfRule type="cellIs" dxfId="880" priority="25" operator="between">
      <formula>0%</formula>
      <formula>60%</formula>
    </cfRule>
    <cfRule type="cellIs" dxfId="879" priority="23" operator="between">
      <formula>81%</formula>
      <formula>100%</formula>
    </cfRule>
    <cfRule type="cellIs" dxfId="878" priority="22" operator="between">
      <formula>0%</formula>
      <formula>60%</formula>
    </cfRule>
    <cfRule type="cellIs" dxfId="877" priority="21" operator="between">
      <formula>61%</formula>
      <formula>80%</formula>
    </cfRule>
    <cfRule type="cellIs" dxfId="876" priority="20" operator="between">
      <formula>81%</formula>
      <formula>100%</formula>
    </cfRule>
    <cfRule type="cellIs" dxfId="875" priority="26" operator="between">
      <formula>80%</formula>
      <formula>100%</formula>
    </cfRule>
    <cfRule type="containsText" dxfId="874" priority="32" stopIfTrue="1" operator="containsText" text="DETENIDO">
      <formula>NOT(ISERROR(SEARCH("DETENIDO",I53)))</formula>
    </cfRule>
    <cfRule type="cellIs" dxfId="873" priority="24" operator="between">
      <formula>61%</formula>
      <formula>80%</formula>
    </cfRule>
  </conditionalFormatting>
  <conditionalFormatting sqref="I60:I62">
    <cfRule type="cellIs" dxfId="872" priority="237" operator="between">
      <formula>61%</formula>
      <formula>80%</formula>
    </cfRule>
    <cfRule type="cellIs" dxfId="871" priority="236" operator="between">
      <formula>81%</formula>
      <formula>100%</formula>
    </cfRule>
    <cfRule type="cellIs" dxfId="870" priority="235" stopIfTrue="1" operator="between">
      <formula>0%</formula>
      <formula>59%</formula>
    </cfRule>
    <cfRule type="cellIs" dxfId="869" priority="234" stopIfTrue="1" operator="between">
      <formula>60%</formula>
      <formula>79%</formula>
    </cfRule>
    <cfRule type="cellIs" dxfId="868" priority="233" stopIfTrue="1" operator="greaterThanOrEqual">
      <formula>80%</formula>
    </cfRule>
    <cfRule type="cellIs" dxfId="867" priority="320" operator="between">
      <formula>0%</formula>
      <formula>60%</formula>
    </cfRule>
    <cfRule type="cellIs" dxfId="866" priority="250" operator="between">
      <formula>0%</formula>
      <formula>60%</formula>
    </cfRule>
    <cfRule type="cellIs" dxfId="865" priority="249" operator="between">
      <formula>61%</formula>
      <formula>80%</formula>
    </cfRule>
    <cfRule type="cellIs" dxfId="864" priority="248" operator="between">
      <formula>81%</formula>
      <formula>100%</formula>
    </cfRule>
    <cfRule type="cellIs" dxfId="863" priority="247" operator="between">
      <formula>0%</formula>
      <formula>60%</formula>
    </cfRule>
    <cfRule type="cellIs" dxfId="862" priority="246" operator="between">
      <formula>61%</formula>
      <formula>80%</formula>
    </cfRule>
    <cfRule type="cellIs" dxfId="861" priority="245" operator="between">
      <formula>81%</formula>
      <formula>100%</formula>
    </cfRule>
    <cfRule type="cellIs" dxfId="860" priority="244" operator="between">
      <formula>0%</formula>
      <formula>59%</formula>
    </cfRule>
    <cfRule type="cellIs" dxfId="859" priority="243" operator="between">
      <formula>60%</formula>
      <formula>79%</formula>
    </cfRule>
    <cfRule type="cellIs" dxfId="858" priority="242" operator="between">
      <formula>80%</formula>
      <formula>100%</formula>
    </cfRule>
    <cfRule type="cellIs" dxfId="857" priority="241" operator="between">
      <formula>0%</formula>
      <formula>60%</formula>
    </cfRule>
    <cfRule type="cellIs" dxfId="856" priority="318" operator="between">
      <formula>81%</formula>
      <formula>100%</formula>
    </cfRule>
    <cfRule type="cellIs" dxfId="855" priority="240" operator="between">
      <formula>61%</formula>
      <formula>80%</formula>
    </cfRule>
    <cfRule type="cellIs" dxfId="854" priority="239" operator="between">
      <formula>81%</formula>
      <formula>100%</formula>
    </cfRule>
    <cfRule type="cellIs" dxfId="853" priority="238" operator="between">
      <formula>0%</formula>
      <formula>60%</formula>
    </cfRule>
    <cfRule type="cellIs" dxfId="852" priority="319" operator="between">
      <formula>61%</formula>
      <formula>80%</formula>
    </cfRule>
  </conditionalFormatting>
  <conditionalFormatting sqref="I66:I70">
    <cfRule type="cellIs" dxfId="851" priority="217" operator="between">
      <formula>0%</formula>
      <formula>60%</formula>
    </cfRule>
    <cfRule type="cellIs" dxfId="850" priority="216" operator="between">
      <formula>61%</formula>
      <formula>80%</formula>
    </cfRule>
    <cfRule type="cellIs" dxfId="849" priority="215" operator="between">
      <formula>81%</formula>
      <formula>100%</formula>
    </cfRule>
    <cfRule type="cellIs" dxfId="848" priority="214" stopIfTrue="1" operator="between">
      <formula>0%</formula>
      <formula>59%</formula>
    </cfRule>
    <cfRule type="cellIs" dxfId="847" priority="213" stopIfTrue="1" operator="between">
      <formula>60%</formula>
      <formula>79%</formula>
    </cfRule>
    <cfRule type="cellIs" dxfId="846" priority="315" operator="between">
      <formula>81%</formula>
      <formula>100%</formula>
    </cfRule>
    <cfRule type="cellIs" dxfId="845" priority="316" operator="between">
      <formula>61%</formula>
      <formula>80%</formula>
    </cfRule>
    <cfRule type="cellIs" dxfId="844" priority="317" operator="between">
      <formula>0%</formula>
      <formula>60%</formula>
    </cfRule>
    <cfRule type="cellIs" dxfId="843" priority="232" operator="between">
      <formula>0%</formula>
      <formula>60%</formula>
    </cfRule>
    <cfRule type="cellIs" dxfId="842" priority="231" operator="between">
      <formula>61%</formula>
      <formula>80%</formula>
    </cfRule>
    <cfRule type="cellIs" dxfId="841" priority="230" operator="between">
      <formula>81%</formula>
      <formula>100%</formula>
    </cfRule>
    <cfRule type="cellIs" dxfId="840" priority="229" operator="between">
      <formula>0%</formula>
      <formula>60%</formula>
    </cfRule>
    <cfRule type="cellIs" dxfId="839" priority="228" operator="between">
      <formula>61%</formula>
      <formula>80%</formula>
    </cfRule>
    <cfRule type="cellIs" dxfId="838" priority="227" operator="between">
      <formula>81%</formula>
      <formula>100%</formula>
    </cfRule>
    <cfRule type="cellIs" dxfId="837" priority="226" operator="between">
      <formula>0%</formula>
      <formula>60%</formula>
    </cfRule>
    <cfRule type="cellIs" dxfId="836" priority="225" operator="between">
      <formula>61%</formula>
      <formula>80%</formula>
    </cfRule>
    <cfRule type="cellIs" dxfId="835" priority="224" operator="between">
      <formula>81%</formula>
      <formula>100%</formula>
    </cfRule>
    <cfRule type="cellIs" dxfId="834" priority="223" operator="between">
      <formula>0%</formula>
      <formula>59%</formula>
    </cfRule>
    <cfRule type="cellIs" dxfId="833" priority="222" operator="between">
      <formula>60%</formula>
      <formula>79%</formula>
    </cfRule>
    <cfRule type="cellIs" dxfId="832" priority="221" operator="between">
      <formula>80%</formula>
      <formula>100%</formula>
    </cfRule>
    <cfRule type="cellIs" dxfId="831" priority="212" stopIfTrue="1" operator="greaterThanOrEqual">
      <formula>80%</formula>
    </cfRule>
    <cfRule type="cellIs" dxfId="830" priority="220" operator="between">
      <formula>0%</formula>
      <formula>60%</formula>
    </cfRule>
    <cfRule type="cellIs" dxfId="829" priority="219" operator="between">
      <formula>61%</formula>
      <formula>80%</formula>
    </cfRule>
    <cfRule type="cellIs" dxfId="828" priority="218" operator="between">
      <formula>81%</formula>
      <formula>100%</formula>
    </cfRule>
  </conditionalFormatting>
  <conditionalFormatting sqref="I74:I76">
    <cfRule type="cellIs" dxfId="827" priority="208" operator="between">
      <formula>0%</formula>
      <formula>60%</formula>
    </cfRule>
    <cfRule type="cellIs" dxfId="826" priority="312" operator="between">
      <formula>81%</formula>
      <formula>100%</formula>
    </cfRule>
    <cfRule type="cellIs" dxfId="825" priority="313" operator="between">
      <formula>61%</formula>
      <formula>80%</formula>
    </cfRule>
    <cfRule type="cellIs" dxfId="824" priority="207" operator="between">
      <formula>61%</formula>
      <formula>80%</formula>
    </cfRule>
    <cfRule type="cellIs" dxfId="823" priority="209" operator="between">
      <formula>81%</formula>
      <formula>100%</formula>
    </cfRule>
    <cfRule type="cellIs" dxfId="822" priority="205" operator="between">
      <formula>0%</formula>
      <formula>60%</formula>
    </cfRule>
    <cfRule type="cellIs" dxfId="821" priority="204" operator="between">
      <formula>61%</formula>
      <formula>80%</formula>
    </cfRule>
    <cfRule type="cellIs" dxfId="820" priority="210" operator="between">
      <formula>61%</formula>
      <formula>80%</formula>
    </cfRule>
    <cfRule type="cellIs" dxfId="819" priority="211" operator="between">
      <formula>0%</formula>
      <formula>60%</formula>
    </cfRule>
    <cfRule type="cellIs" dxfId="818" priority="203" operator="between">
      <formula>81%</formula>
      <formula>100%</formula>
    </cfRule>
    <cfRule type="cellIs" dxfId="817" priority="202" operator="between">
      <formula>0%</formula>
      <formula>60%</formula>
    </cfRule>
    <cfRule type="cellIs" dxfId="816" priority="201" operator="between">
      <formula>61%</formula>
      <formula>80%</formula>
    </cfRule>
    <cfRule type="cellIs" dxfId="815" priority="200" operator="between">
      <formula>81%</formula>
      <formula>100%</formula>
    </cfRule>
    <cfRule type="cellIs" dxfId="814" priority="199" operator="between">
      <formula>0%</formula>
      <formula>59%</formula>
    </cfRule>
    <cfRule type="cellIs" dxfId="813" priority="198" operator="between">
      <formula>60%</formula>
      <formula>79%</formula>
    </cfRule>
    <cfRule type="cellIs" dxfId="812" priority="206" operator="between">
      <formula>81%</formula>
      <formula>100%</formula>
    </cfRule>
    <cfRule type="cellIs" dxfId="811" priority="197" operator="between">
      <formula>80%</formula>
      <formula>100%</formula>
    </cfRule>
    <cfRule type="cellIs" dxfId="810" priority="196" operator="between">
      <formula>0%</formula>
      <formula>60%</formula>
    </cfRule>
    <cfRule type="cellIs" dxfId="809" priority="195" operator="between">
      <formula>61%</formula>
      <formula>80%</formula>
    </cfRule>
    <cfRule type="cellIs" dxfId="808" priority="194" operator="between">
      <formula>81%</formula>
      <formula>100%</formula>
    </cfRule>
    <cfRule type="cellIs" dxfId="807" priority="193" operator="between">
      <formula>0%</formula>
      <formula>60%</formula>
    </cfRule>
    <cfRule type="cellIs" dxfId="806" priority="192" operator="between">
      <formula>61%</formula>
      <formula>80%</formula>
    </cfRule>
    <cfRule type="cellIs" dxfId="805" priority="191" operator="between">
      <formula>81%</formula>
      <formula>100%</formula>
    </cfRule>
    <cfRule type="cellIs" dxfId="804" priority="190" stopIfTrue="1" operator="between">
      <formula>0%</formula>
      <formula>59%</formula>
    </cfRule>
    <cfRule type="cellIs" dxfId="803" priority="189" stopIfTrue="1" operator="between">
      <formula>60%</formula>
      <formula>79%</formula>
    </cfRule>
    <cfRule type="cellIs" dxfId="802" priority="188" stopIfTrue="1" operator="greaterThanOrEqual">
      <formula>80%</formula>
    </cfRule>
    <cfRule type="cellIs" dxfId="801" priority="314" operator="between">
      <formula>0%</formula>
      <formula>60%</formula>
    </cfRule>
  </conditionalFormatting>
  <conditionalFormatting sqref="I80:I82">
    <cfRule type="cellIs" dxfId="800" priority="161" stopIfTrue="1" operator="greaterThanOrEqual">
      <formula>80%</formula>
    </cfRule>
    <cfRule type="cellIs" dxfId="799" priority="309" operator="between">
      <formula>81%</formula>
      <formula>100%</formula>
    </cfRule>
    <cfRule type="cellIs" dxfId="798" priority="310" operator="between">
      <formula>61%</formula>
      <formula>80%</formula>
    </cfRule>
    <cfRule type="cellIs" dxfId="797" priority="311" operator="between">
      <formula>0%</formula>
      <formula>60%</formula>
    </cfRule>
    <cfRule type="cellIs" dxfId="796" priority="162" stopIfTrue="1" operator="between">
      <formula>60%</formula>
      <formula>79%</formula>
    </cfRule>
    <cfRule type="cellIs" dxfId="795" priority="163" stopIfTrue="1" operator="between">
      <formula>0%</formula>
      <formula>59%</formula>
    </cfRule>
    <cfRule type="cellIs" dxfId="794" priority="164" operator="between">
      <formula>81%</formula>
      <formula>100%</formula>
    </cfRule>
    <cfRule type="cellIs" dxfId="793" priority="165" operator="between">
      <formula>61%</formula>
      <formula>80%</formula>
    </cfRule>
    <cfRule type="cellIs" dxfId="792" priority="166" operator="between">
      <formula>0%</formula>
      <formula>60%</formula>
    </cfRule>
    <cfRule type="cellIs" dxfId="791" priority="167" operator="between">
      <formula>81%</formula>
      <formula>100%</formula>
    </cfRule>
    <cfRule type="cellIs" dxfId="790" priority="168" operator="between">
      <formula>61%</formula>
      <formula>80%</formula>
    </cfRule>
    <cfRule type="cellIs" dxfId="789" priority="169" operator="between">
      <formula>0%</formula>
      <formula>60%</formula>
    </cfRule>
    <cfRule type="cellIs" dxfId="788" priority="170" operator="between">
      <formula>80%</formula>
      <formula>100%</formula>
    </cfRule>
    <cfRule type="cellIs" dxfId="787" priority="171" operator="between">
      <formula>60%</formula>
      <formula>79%</formula>
    </cfRule>
    <cfRule type="cellIs" dxfId="786" priority="172" operator="between">
      <formula>0%</formula>
      <formula>59%</formula>
    </cfRule>
    <cfRule type="cellIs" dxfId="785" priority="173" operator="between">
      <formula>81%</formula>
      <formula>100%</formula>
    </cfRule>
    <cfRule type="cellIs" dxfId="784" priority="174" operator="between">
      <formula>61%</formula>
      <formula>80%</formula>
    </cfRule>
    <cfRule type="cellIs" dxfId="783" priority="175" operator="between">
      <formula>0%</formula>
      <formula>60%</formula>
    </cfRule>
    <cfRule type="cellIs" dxfId="782" priority="176" operator="between">
      <formula>81%</formula>
      <formula>100%</formula>
    </cfRule>
    <cfRule type="cellIs" dxfId="781" priority="177" operator="between">
      <formula>61%</formula>
      <formula>80%</formula>
    </cfRule>
    <cfRule type="cellIs" dxfId="780" priority="178" operator="between">
      <formula>0%</formula>
      <formula>60%</formula>
    </cfRule>
    <cfRule type="cellIs" dxfId="779" priority="179" operator="between">
      <formula>81%</formula>
      <formula>100%</formula>
    </cfRule>
    <cfRule type="cellIs" dxfId="778" priority="180" operator="between">
      <formula>61%</formula>
      <formula>80%</formula>
    </cfRule>
    <cfRule type="cellIs" dxfId="777" priority="181" operator="between">
      <formula>0%</formula>
      <formula>60%</formula>
    </cfRule>
    <cfRule type="cellIs" dxfId="776" priority="182" operator="between">
      <formula>81%</formula>
      <formula>100%</formula>
    </cfRule>
    <cfRule type="cellIs" dxfId="775" priority="183" operator="between">
      <formula>61%</formula>
      <formula>80%</formula>
    </cfRule>
    <cfRule type="cellIs" dxfId="774" priority="184" operator="between">
      <formula>0%</formula>
      <formula>60%</formula>
    </cfRule>
    <cfRule type="cellIs" dxfId="773" priority="185" operator="between">
      <formula>81%</formula>
      <formula>100%</formula>
    </cfRule>
    <cfRule type="cellIs" dxfId="772" priority="186" operator="between">
      <formula>61%</formula>
      <formula>80%</formula>
    </cfRule>
    <cfRule type="cellIs" dxfId="771" priority="187" operator="between">
      <formula>0%</formula>
      <formula>60%</formula>
    </cfRule>
  </conditionalFormatting>
  <conditionalFormatting sqref="I86:I93">
    <cfRule type="cellIs" dxfId="770" priority="131" stopIfTrue="1" operator="greaterThanOrEqual">
      <formula>80%</formula>
    </cfRule>
    <cfRule type="cellIs" dxfId="769" priority="135" operator="between">
      <formula>61%</formula>
      <formula>80%</formula>
    </cfRule>
    <cfRule type="cellIs" dxfId="768" priority="136" operator="between">
      <formula>0%</formula>
      <formula>60%</formula>
    </cfRule>
    <cfRule type="cellIs" dxfId="767" priority="137" operator="between">
      <formula>81%</formula>
      <formula>100%</formula>
    </cfRule>
    <cfRule type="cellIs" dxfId="766" priority="138" operator="between">
      <formula>61%</formula>
      <formula>80%</formula>
    </cfRule>
    <cfRule type="cellIs" dxfId="765" priority="139" operator="between">
      <formula>0%</formula>
      <formula>60%</formula>
    </cfRule>
    <cfRule type="cellIs" dxfId="764" priority="140" operator="between">
      <formula>80%</formula>
      <formula>100%</formula>
    </cfRule>
    <cfRule type="cellIs" dxfId="763" priority="141" operator="between">
      <formula>60%</formula>
      <formula>79%</formula>
    </cfRule>
    <cfRule type="cellIs" dxfId="762" priority="142" operator="between">
      <formula>0%</formula>
      <formula>59%</formula>
    </cfRule>
    <cfRule type="cellIs" dxfId="761" priority="143" operator="between">
      <formula>81%</formula>
      <formula>100%</formula>
    </cfRule>
    <cfRule type="cellIs" dxfId="760" priority="144" operator="between">
      <formula>61%</formula>
      <formula>80%</formula>
    </cfRule>
    <cfRule type="cellIs" dxfId="759" priority="146" operator="between">
      <formula>81%</formula>
      <formula>100%</formula>
    </cfRule>
    <cfRule type="cellIs" dxfId="758" priority="147" operator="between">
      <formula>61%</formula>
      <formula>80%</formula>
    </cfRule>
    <cfRule type="cellIs" dxfId="757" priority="148" operator="between">
      <formula>0%</formula>
      <formula>60%</formula>
    </cfRule>
    <cfRule type="cellIs" dxfId="756" priority="149" operator="between">
      <formula>81%</formula>
      <formula>100%</formula>
    </cfRule>
    <cfRule type="cellIs" dxfId="755" priority="145" operator="between">
      <formula>0%</formula>
      <formula>60%</formula>
    </cfRule>
    <cfRule type="cellIs" dxfId="754" priority="150" operator="between">
      <formula>61%</formula>
      <formula>80%</formula>
    </cfRule>
    <cfRule type="cellIs" dxfId="753" priority="151" operator="between">
      <formula>0%</formula>
      <formula>60%</formula>
    </cfRule>
    <cfRule type="cellIs" dxfId="752" priority="152" operator="between">
      <formula>81%</formula>
      <formula>100%</formula>
    </cfRule>
    <cfRule type="cellIs" dxfId="751" priority="153" operator="between">
      <formula>61%</formula>
      <formula>80%</formula>
    </cfRule>
    <cfRule type="cellIs" dxfId="750" priority="154" operator="between">
      <formula>0%</formula>
      <formula>60%</formula>
    </cfRule>
    <cfRule type="cellIs" dxfId="749" priority="155" operator="between">
      <formula>81%</formula>
      <formula>100%</formula>
    </cfRule>
    <cfRule type="cellIs" dxfId="748" priority="156" operator="between">
      <formula>61%</formula>
      <formula>80%</formula>
    </cfRule>
    <cfRule type="cellIs" dxfId="747" priority="157" operator="between">
      <formula>0%</formula>
      <formula>60%</formula>
    </cfRule>
    <cfRule type="cellIs" dxfId="746" priority="158" operator="between">
      <formula>81%</formula>
      <formula>100%</formula>
    </cfRule>
    <cfRule type="cellIs" dxfId="745" priority="159" operator="between">
      <formula>61%</formula>
      <formula>80%</formula>
    </cfRule>
    <cfRule type="cellIs" dxfId="744" priority="308" operator="between">
      <formula>0%</formula>
      <formula>60%</formula>
    </cfRule>
    <cfRule type="cellIs" dxfId="743" priority="307" operator="between">
      <formula>61%</formula>
      <formula>80%</formula>
    </cfRule>
    <cfRule type="cellIs" dxfId="742" priority="306" operator="between">
      <formula>81%</formula>
      <formula>100%</formula>
    </cfRule>
    <cfRule type="cellIs" dxfId="741" priority="160" operator="between">
      <formula>0%</formula>
      <formula>60%</formula>
    </cfRule>
    <cfRule type="cellIs" dxfId="740" priority="133" stopIfTrue="1" operator="between">
      <formula>0%</formula>
      <formula>59%</formula>
    </cfRule>
    <cfRule type="cellIs" dxfId="739" priority="134" operator="between">
      <formula>81%</formula>
      <formula>100%</formula>
    </cfRule>
    <cfRule type="cellIs" dxfId="738" priority="132" stopIfTrue="1" operator="between">
      <formula>60%</formula>
      <formula>79%</formula>
    </cfRule>
  </conditionalFormatting>
  <conditionalFormatting sqref="I97:I101">
    <cfRule type="cellIs" dxfId="737" priority="129" operator="between">
      <formula>61%</formula>
      <formula>80%</formula>
    </cfRule>
    <cfRule type="cellIs" dxfId="736" priority="127" operator="between">
      <formula>0%</formula>
      <formula>60%</formula>
    </cfRule>
    <cfRule type="cellIs" dxfId="735" priority="126" operator="between">
      <formula>61%</formula>
      <formula>80%</formula>
    </cfRule>
    <cfRule type="cellIs" dxfId="734" priority="125" operator="between">
      <formula>81%</formula>
      <formula>100%</formula>
    </cfRule>
    <cfRule type="cellIs" dxfId="733" priority="124" operator="between">
      <formula>0%</formula>
      <formula>60%</formula>
    </cfRule>
    <cfRule type="cellIs" dxfId="732" priority="123" operator="between">
      <formula>61%</formula>
      <formula>80%</formula>
    </cfRule>
    <cfRule type="cellIs" dxfId="731" priority="122" operator="between">
      <formula>81%</formula>
      <formula>100%</formula>
    </cfRule>
    <cfRule type="cellIs" dxfId="730" priority="121" operator="between">
      <formula>0%</formula>
      <formula>60%</formula>
    </cfRule>
    <cfRule type="cellIs" dxfId="729" priority="120" operator="between">
      <formula>61%</formula>
      <formula>80%</formula>
    </cfRule>
    <cfRule type="cellIs" dxfId="728" priority="119" operator="between">
      <formula>81%</formula>
      <formula>100%</formula>
    </cfRule>
    <cfRule type="cellIs" dxfId="727" priority="118" operator="between">
      <formula>0%</formula>
      <formula>60%</formula>
    </cfRule>
    <cfRule type="cellIs" dxfId="726" priority="117" operator="between">
      <formula>61%</formula>
      <formula>80%</formula>
    </cfRule>
    <cfRule type="cellIs" dxfId="725" priority="116" operator="between">
      <formula>81%</formula>
      <formula>100%</formula>
    </cfRule>
    <cfRule type="cellIs" dxfId="724" priority="114" operator="between">
      <formula>61%</formula>
      <formula>80%</formula>
    </cfRule>
    <cfRule type="cellIs" dxfId="723" priority="113" operator="between">
      <formula>81%</formula>
      <formula>100%</formula>
    </cfRule>
    <cfRule type="cellIs" dxfId="722" priority="112" operator="between">
      <formula>0%</formula>
      <formula>60%</formula>
    </cfRule>
    <cfRule type="cellIs" dxfId="721" priority="111" operator="between">
      <formula>61%</formula>
      <formula>80%</formula>
    </cfRule>
    <cfRule type="cellIs" dxfId="720" priority="110" operator="between">
      <formula>81%</formula>
      <formula>100%</formula>
    </cfRule>
    <cfRule type="cellIs" dxfId="719" priority="109" operator="between">
      <formula>0%</formula>
      <formula>59%</formula>
    </cfRule>
    <cfRule type="cellIs" dxfId="718" priority="108" operator="between">
      <formula>60%</formula>
      <formula>79%</formula>
    </cfRule>
    <cfRule type="cellIs" dxfId="717" priority="107" operator="between">
      <formula>80%</formula>
      <formula>100%</formula>
    </cfRule>
    <cfRule type="cellIs" dxfId="716" priority="106" operator="between">
      <formula>0%</formula>
      <formula>60%</formula>
    </cfRule>
    <cfRule type="cellIs" dxfId="715" priority="105" operator="between">
      <formula>61%</formula>
      <formula>80%</formula>
    </cfRule>
    <cfRule type="cellIs" dxfId="714" priority="104" operator="between">
      <formula>81%</formula>
      <formula>100%</formula>
    </cfRule>
    <cfRule type="cellIs" dxfId="713" priority="103" operator="between">
      <formula>0%</formula>
      <formula>60%</formula>
    </cfRule>
    <cfRule type="cellIs" dxfId="712" priority="102" operator="between">
      <formula>61%</formula>
      <formula>80%</formula>
    </cfRule>
    <cfRule type="cellIs" dxfId="711" priority="101" operator="between">
      <formula>81%</formula>
      <formula>100%</formula>
    </cfRule>
    <cfRule type="cellIs" dxfId="710" priority="115" operator="between">
      <formula>0%</formula>
      <formula>60%</formula>
    </cfRule>
    <cfRule type="cellIs" dxfId="709" priority="303" operator="between">
      <formula>81%</formula>
      <formula>100%</formula>
    </cfRule>
    <cfRule type="cellIs" dxfId="708" priority="304" operator="between">
      <formula>61%</formula>
      <formula>80%</formula>
    </cfRule>
    <cfRule type="cellIs" dxfId="707" priority="305" operator="between">
      <formula>0%</formula>
      <formula>60%</formula>
    </cfRule>
    <cfRule type="cellIs" dxfId="706" priority="128" operator="between">
      <formula>81%</formula>
      <formula>100%</formula>
    </cfRule>
    <cfRule type="cellIs" dxfId="705" priority="130" operator="between">
      <formula>0%</formula>
      <formula>60%</formula>
    </cfRule>
  </conditionalFormatting>
  <conditionalFormatting sqref="I97:I102">
    <cfRule type="cellIs" dxfId="704" priority="12" stopIfTrue="1" operator="between">
      <formula>0%</formula>
      <formula>59%</formula>
    </cfRule>
    <cfRule type="cellIs" dxfId="703" priority="11" stopIfTrue="1" operator="between">
      <formula>60%</formula>
      <formula>79%</formula>
    </cfRule>
    <cfRule type="cellIs" dxfId="702" priority="10" stopIfTrue="1" operator="greaterThanOrEqual">
      <formula>80%</formula>
    </cfRule>
  </conditionalFormatting>
  <conditionalFormatting sqref="I102">
    <cfRule type="containsText" dxfId="701" priority="9" stopIfTrue="1" operator="containsText" text="DETENIDO">
      <formula>NOT(ISERROR(SEARCH("DETENIDO",I102)))</formula>
    </cfRule>
  </conditionalFormatting>
  <conditionalFormatting sqref="I106:I111 I113:I114">
    <cfRule type="cellIs" dxfId="700" priority="52" operator="between">
      <formula>0.6</formula>
      <formula>0.79</formula>
    </cfRule>
    <cfRule type="cellIs" dxfId="699" priority="94" operator="between">
      <formula>0%</formula>
      <formula>60%</formula>
    </cfRule>
    <cfRule type="cellIs" dxfId="698" priority="85" operator="between">
      <formula>0%</formula>
      <formula>60%</formula>
    </cfRule>
    <cfRule type="cellIs" dxfId="697" priority="95" operator="between">
      <formula>81%</formula>
      <formula>100%</formula>
    </cfRule>
    <cfRule type="cellIs" dxfId="696" priority="96" operator="between">
      <formula>61%</formula>
      <formula>80%</formula>
    </cfRule>
    <cfRule type="cellIs" dxfId="695" priority="54" stopIfTrue="1" operator="between">
      <formula>60%</formula>
      <formula>79%</formula>
    </cfRule>
    <cfRule type="cellIs" dxfId="694" priority="97" operator="between">
      <formula>0%</formula>
      <formula>60%</formula>
    </cfRule>
    <cfRule type="cellIs" dxfId="693" priority="98" operator="between">
      <formula>81%</formula>
      <formula>100%</formula>
    </cfRule>
    <cfRule type="cellIs" dxfId="692" priority="99" operator="between">
      <formula>61%</formula>
      <formula>80%</formula>
    </cfRule>
    <cfRule type="cellIs" dxfId="691" priority="71" operator="between">
      <formula>81%</formula>
      <formula>100%</formula>
    </cfRule>
    <cfRule type="cellIs" dxfId="690" priority="100" operator="between">
      <formula>0%</formula>
      <formula>60%</formula>
    </cfRule>
    <cfRule type="cellIs" dxfId="689" priority="53" stopIfTrue="1" operator="greaterThanOrEqual">
      <formula>80%</formula>
    </cfRule>
    <cfRule type="cellIs" dxfId="688" priority="300" operator="between">
      <formula>80%</formula>
      <formula>100%</formula>
    </cfRule>
    <cfRule type="cellIs" dxfId="687" priority="301" operator="between">
      <formula>60%</formula>
      <formula>79%</formula>
    </cfRule>
    <cfRule type="cellIs" dxfId="686" priority="302" operator="between">
      <formula>0%</formula>
      <formula>59%</formula>
    </cfRule>
    <cfRule type="cellIs" dxfId="685" priority="57" operator="between">
      <formula>61%</formula>
      <formula>80%</formula>
    </cfRule>
    <cfRule type="cellIs" dxfId="684" priority="56" operator="between">
      <formula>81%</formula>
      <formula>100%</formula>
    </cfRule>
    <cfRule type="cellIs" dxfId="683" priority="55" stopIfTrue="1" operator="between">
      <formula>0%</formula>
      <formula>59%</formula>
    </cfRule>
    <cfRule type="cellIs" dxfId="682" priority="72" operator="between">
      <formula>61%</formula>
      <formula>80%</formula>
    </cfRule>
    <cfRule type="cellIs" dxfId="681" priority="73" operator="between">
      <formula>0%</formula>
      <formula>60%</formula>
    </cfRule>
    <cfRule type="cellIs" dxfId="680" priority="74" operator="between">
      <formula>80%</formula>
      <formula>100%</formula>
    </cfRule>
    <cfRule type="cellIs" dxfId="679" priority="75" operator="between">
      <formula>60%</formula>
      <formula>79%</formula>
    </cfRule>
    <cfRule type="cellIs" dxfId="678" priority="76" operator="between">
      <formula>0%</formula>
      <formula>59%</formula>
    </cfRule>
    <cfRule type="cellIs" dxfId="677" priority="77" operator="between">
      <formula>81%</formula>
      <formula>100%</formula>
    </cfRule>
    <cfRule type="cellIs" dxfId="676" priority="78" operator="between">
      <formula>61%</formula>
      <formula>80%</formula>
    </cfRule>
    <cfRule type="cellIs" dxfId="675" priority="79" operator="between">
      <formula>0%</formula>
      <formula>60%</formula>
    </cfRule>
    <cfRule type="cellIs" dxfId="674" priority="80" operator="between">
      <formula>81%</formula>
      <formula>100%</formula>
    </cfRule>
    <cfRule type="cellIs" dxfId="673" priority="81" operator="between">
      <formula>61%</formula>
      <formula>80%</formula>
    </cfRule>
    <cfRule type="cellIs" dxfId="672" priority="82" operator="between">
      <formula>0%</formula>
      <formula>60%</formula>
    </cfRule>
    <cfRule type="cellIs" dxfId="671" priority="83" operator="between">
      <formula>81%</formula>
      <formula>100%</formula>
    </cfRule>
    <cfRule type="cellIs" dxfId="670" priority="84" operator="between">
      <formula>61%</formula>
      <formula>80%</formula>
    </cfRule>
    <cfRule type="cellIs" dxfId="669" priority="58" operator="between">
      <formula>0%</formula>
      <formula>60%</formula>
    </cfRule>
    <cfRule type="cellIs" dxfId="668" priority="86" operator="between">
      <formula>81%</formula>
      <formula>100%</formula>
    </cfRule>
    <cfRule type="cellIs" dxfId="667" priority="87" operator="between">
      <formula>61%</formula>
      <formula>80%</formula>
    </cfRule>
    <cfRule type="cellIs" dxfId="666" priority="88" operator="between">
      <formula>0%</formula>
      <formula>60%</formula>
    </cfRule>
    <cfRule type="cellIs" dxfId="665" priority="89" operator="between">
      <formula>81%</formula>
      <formula>100%</formula>
    </cfRule>
    <cfRule type="cellIs" dxfId="664" priority="90" operator="between">
      <formula>61%</formula>
      <formula>80%</formula>
    </cfRule>
    <cfRule type="cellIs" dxfId="663" priority="91" operator="between">
      <formula>0%</formula>
      <formula>60%</formula>
    </cfRule>
    <cfRule type="cellIs" dxfId="662" priority="92" operator="between">
      <formula>81%</formula>
      <formula>100%</formula>
    </cfRule>
    <cfRule type="cellIs" dxfId="661" priority="93" operator="between">
      <formula>61%</formula>
      <formula>80%</formula>
    </cfRule>
  </conditionalFormatting>
  <conditionalFormatting sqref="I111 I113:I114">
    <cfRule type="cellIs" dxfId="660" priority="298" operator="between">
      <formula>0.6</formula>
      <formula>0.79</formula>
    </cfRule>
  </conditionalFormatting>
  <conditionalFormatting sqref="I112">
    <cfRule type="cellIs" dxfId="659" priority="4" stopIfTrue="1" operator="between">
      <formula>0%</formula>
      <formula>59%</formula>
    </cfRule>
    <cfRule type="cellIs" dxfId="658" priority="3" stopIfTrue="1" operator="between">
      <formula>60%</formula>
      <formula>79%</formula>
    </cfRule>
    <cfRule type="cellIs" dxfId="657" priority="2" stopIfTrue="1" operator="greaterThanOrEqual">
      <formula>80%</formula>
    </cfRule>
    <cfRule type="containsText" dxfId="656" priority="1" stopIfTrue="1" operator="containsText" text="DETENIDO">
      <formula>NOT(ISERROR(SEARCH("DETENIDO",I112)))</formula>
    </cfRule>
  </conditionalFormatting>
  <conditionalFormatting sqref="I115:I117">
    <cfRule type="cellIs" dxfId="655" priority="8" stopIfTrue="1" operator="between">
      <formula>0%</formula>
      <formula>59%</formula>
    </cfRule>
    <cfRule type="cellIs" dxfId="654" priority="6" stopIfTrue="1" operator="greaterThanOrEqual">
      <formula>80%</formula>
    </cfRule>
    <cfRule type="containsText" dxfId="653" priority="5" stopIfTrue="1" operator="containsText" text="DETENIDO">
      <formula>NOT(ISERROR(SEARCH("DETENIDO",I115)))</formula>
    </cfRule>
    <cfRule type="cellIs" dxfId="652" priority="7" stopIfTrue="1" operator="between">
      <formula>60%</formula>
      <formula>79%</formula>
    </cfRule>
  </conditionalFormatting>
  <conditionalFormatting sqref="N114">
    <cfRule type="cellIs" dxfId="651" priority="299" operator="between">
      <formula>0.6</formula>
      <formula>0.81</formula>
    </cfRule>
  </conditionalFormatting>
  <conditionalFormatting sqref="O4">
    <cfRule type="cellIs" dxfId="650" priority="296" operator="between">
      <formula>0.61</formula>
      <formula>0.8</formula>
    </cfRule>
  </conditionalFormatting>
  <dataValidations count="3">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7 D99 D102" xr:uid="{1A4BCC57-C818-405D-B481-66885BB4A63A}"/>
    <dataValidation allowBlank="1" showInputMessage="1" showErrorMessage="1" promptTitle="NOTA" prompt="Especifique aquí las evidencias que darán cuenta del logro del producto. Ejemplo: (Informe de capacitación, listado de participación, etc)." sqref="D9 D34:D35 D98 D62 D48:D49 D17:D19" xr:uid="{4B013302-B60E-450F-8DEE-AAB2FCD7912C}"/>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0 B24 B29 B37 B45 B57 B63 B71 B77 B83 B94 B103 C9 C98:C99 C102 A50:A56 C17:C19" xr:uid="{1FFD7024-3905-471E-BA8B-DA4A97C183B8}"/>
  </dataValidations>
  <pageMargins left="0.7" right="0.7" top="0.75" bottom="0.75" header="0.3" footer="0.3"/>
  <pageSetup paperSize="9" scale="1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2A15C-735A-4F7C-AC4F-47B67043B907}">
  <dimension ref="A1:EC176"/>
  <sheetViews>
    <sheetView showGridLines="0" zoomScale="50" zoomScaleNormal="50" workbookViewId="0">
      <selection activeCell="D2" sqref="D2:I5"/>
    </sheetView>
  </sheetViews>
  <sheetFormatPr baseColWidth="10" defaultColWidth="11.42578125" defaultRowHeight="12" x14ac:dyDescent="0.2"/>
  <cols>
    <col min="1" max="1" width="8.85546875" style="1" customWidth="1"/>
    <col min="2" max="2" width="15.140625" style="1" customWidth="1"/>
    <col min="3" max="3" width="92.285156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256"/>
      <c r="C2" s="256"/>
      <c r="D2" s="257" t="s">
        <v>222</v>
      </c>
      <c r="E2" s="257"/>
      <c r="F2" s="257"/>
      <c r="G2" s="257"/>
      <c r="H2" s="257"/>
      <c r="I2" s="257"/>
      <c r="J2" s="38" t="s">
        <v>1</v>
      </c>
      <c r="K2" s="1"/>
    </row>
    <row r="3" spans="1:15" ht="63.75" customHeight="1" x14ac:dyDescent="0.2">
      <c r="B3" s="256"/>
      <c r="C3" s="256"/>
      <c r="D3" s="257"/>
      <c r="E3" s="257"/>
      <c r="F3" s="257"/>
      <c r="G3" s="257"/>
      <c r="H3" s="257"/>
      <c r="I3" s="257"/>
      <c r="J3" s="38" t="s">
        <v>2</v>
      </c>
      <c r="K3" s="1"/>
    </row>
    <row r="4" spans="1:15" ht="63.75" customHeight="1" x14ac:dyDescent="0.2">
      <c r="B4" s="256"/>
      <c r="C4" s="256"/>
      <c r="D4" s="257"/>
      <c r="E4" s="257"/>
      <c r="F4" s="257"/>
      <c r="G4" s="257"/>
      <c r="H4" s="257"/>
      <c r="I4" s="257"/>
      <c r="J4" s="38" t="s">
        <v>3</v>
      </c>
      <c r="K4" s="1"/>
      <c r="L4" s="258" t="s">
        <v>4</v>
      </c>
      <c r="M4" s="259"/>
      <c r="O4" s="15">
        <f>20%/25%</f>
        <v>0.8</v>
      </c>
    </row>
    <row r="5" spans="1:15" ht="63.75" customHeight="1" x14ac:dyDescent="0.2">
      <c r="B5" s="256"/>
      <c r="C5" s="256"/>
      <c r="D5" s="257"/>
      <c r="E5" s="257"/>
      <c r="F5" s="257"/>
      <c r="G5" s="257"/>
      <c r="H5" s="257"/>
      <c r="I5" s="257"/>
      <c r="J5" s="38" t="s">
        <v>5</v>
      </c>
      <c r="K5" s="1"/>
      <c r="L5" s="7" t="s">
        <v>6</v>
      </c>
      <c r="M5" s="8" t="s">
        <v>7</v>
      </c>
    </row>
    <row r="6" spans="1:15" ht="37.5" customHeight="1" x14ac:dyDescent="0.2">
      <c r="A6" s="1">
        <v>1</v>
      </c>
      <c r="B6" s="253" t="s">
        <v>8</v>
      </c>
      <c r="C6" s="253"/>
      <c r="D6" s="253"/>
      <c r="E6" s="253"/>
      <c r="F6" s="253"/>
      <c r="G6" s="253"/>
      <c r="H6" s="253"/>
      <c r="I6" s="253"/>
      <c r="J6" s="253"/>
      <c r="K6" s="1"/>
      <c r="L6" s="9" t="s">
        <v>9</v>
      </c>
      <c r="M6" s="10" t="s">
        <v>10</v>
      </c>
    </row>
    <row r="7" spans="1:15" ht="43.5" customHeight="1" x14ac:dyDescent="0.2">
      <c r="B7" s="254" t="s">
        <v>11</v>
      </c>
      <c r="C7" s="254" t="s">
        <v>12</v>
      </c>
      <c r="D7" s="255" t="s">
        <v>13</v>
      </c>
      <c r="E7" s="255" t="s">
        <v>14</v>
      </c>
      <c r="F7" s="255" t="s">
        <v>15</v>
      </c>
      <c r="G7" s="255" t="s">
        <v>16</v>
      </c>
      <c r="H7" s="255" t="s">
        <v>17</v>
      </c>
      <c r="I7" s="32" t="s">
        <v>18</v>
      </c>
      <c r="J7" s="255" t="s">
        <v>19</v>
      </c>
      <c r="K7" s="1"/>
      <c r="L7" s="11" t="s">
        <v>20</v>
      </c>
      <c r="M7" s="12" t="s">
        <v>21</v>
      </c>
    </row>
    <row r="8" spans="1:15" ht="43.5" customHeight="1" x14ac:dyDescent="0.2">
      <c r="B8" s="254"/>
      <c r="C8" s="261"/>
      <c r="D8" s="262"/>
      <c r="E8" s="262"/>
      <c r="F8" s="255"/>
      <c r="G8" s="255"/>
      <c r="H8" s="255"/>
      <c r="I8" s="32" t="s">
        <v>223</v>
      </c>
      <c r="J8" s="255"/>
      <c r="K8" s="1"/>
      <c r="L8" s="17" t="s">
        <v>23</v>
      </c>
      <c r="M8" s="145" t="s">
        <v>224</v>
      </c>
    </row>
    <row r="9" spans="1:15" ht="94.5" customHeight="1" x14ac:dyDescent="0.55000000000000004">
      <c r="B9" s="62">
        <v>1</v>
      </c>
      <c r="C9" s="160" t="s">
        <v>138</v>
      </c>
      <c r="D9" s="59" t="s">
        <v>139</v>
      </c>
      <c r="E9" s="49" t="s">
        <v>53</v>
      </c>
      <c r="F9" s="64">
        <v>1</v>
      </c>
      <c r="G9" s="41">
        <v>0.25</v>
      </c>
      <c r="H9" s="41">
        <v>0.25</v>
      </c>
      <c r="I9" s="116">
        <f t="shared" ref="I9:I13" si="0">+H9/G9</f>
        <v>1</v>
      </c>
      <c r="J9" s="40"/>
      <c r="K9" s="1"/>
      <c r="L9" s="115"/>
      <c r="M9" s="39"/>
    </row>
    <row r="10" spans="1:15" ht="143.25" customHeight="1" x14ac:dyDescent="0.2">
      <c r="B10" s="18">
        <v>2</v>
      </c>
      <c r="C10" s="101" t="s">
        <v>25</v>
      </c>
      <c r="D10" s="59" t="s">
        <v>225</v>
      </c>
      <c r="E10" s="59" t="s">
        <v>27</v>
      </c>
      <c r="F10" s="20">
        <v>12</v>
      </c>
      <c r="G10" s="20">
        <v>3</v>
      </c>
      <c r="H10" s="21">
        <v>3</v>
      </c>
      <c r="I10" s="116">
        <f t="shared" si="0"/>
        <v>1</v>
      </c>
      <c r="J10" s="21"/>
      <c r="K10" s="1"/>
    </row>
    <row r="11" spans="1:15" ht="165" customHeight="1" x14ac:dyDescent="0.2">
      <c r="B11" s="18">
        <v>3</v>
      </c>
      <c r="C11" s="25" t="s">
        <v>28</v>
      </c>
      <c r="D11" s="20" t="s">
        <v>29</v>
      </c>
      <c r="E11" s="20" t="s">
        <v>27</v>
      </c>
      <c r="F11" s="20">
        <v>12</v>
      </c>
      <c r="G11" s="20">
        <v>3</v>
      </c>
      <c r="H11" s="21">
        <v>4</v>
      </c>
      <c r="I11" s="116">
        <v>1</v>
      </c>
      <c r="J11" s="21"/>
      <c r="K11" s="1"/>
    </row>
    <row r="12" spans="1:15" ht="122.25" customHeight="1" x14ac:dyDescent="0.2">
      <c r="B12" s="18">
        <v>4</v>
      </c>
      <c r="C12" s="156" t="s">
        <v>30</v>
      </c>
      <c r="D12" s="20" t="s">
        <v>226</v>
      </c>
      <c r="E12" s="20" t="s">
        <v>27</v>
      </c>
      <c r="F12" s="20">
        <v>12</v>
      </c>
      <c r="G12" s="20">
        <v>3</v>
      </c>
      <c r="H12" s="21">
        <v>3</v>
      </c>
      <c r="I12" s="116">
        <f t="shared" si="0"/>
        <v>1</v>
      </c>
      <c r="J12" s="98"/>
      <c r="K12" s="1"/>
    </row>
    <row r="13" spans="1:15" ht="143.25" customHeight="1" x14ac:dyDescent="0.2">
      <c r="B13" s="18">
        <v>5</v>
      </c>
      <c r="C13" s="156" t="s">
        <v>34</v>
      </c>
      <c r="D13" s="20" t="s">
        <v>227</v>
      </c>
      <c r="E13" s="20" t="s">
        <v>27</v>
      </c>
      <c r="F13" s="20">
        <v>4</v>
      </c>
      <c r="G13" s="20">
        <v>1</v>
      </c>
      <c r="H13" s="21">
        <v>1</v>
      </c>
      <c r="I13" s="116">
        <f t="shared" si="0"/>
        <v>1</v>
      </c>
      <c r="J13" s="21"/>
      <c r="K13" s="1"/>
    </row>
    <row r="14" spans="1:15" ht="39.75" customHeight="1" x14ac:dyDescent="0.2">
      <c r="B14" s="268" t="s">
        <v>228</v>
      </c>
      <c r="C14" s="269"/>
      <c r="D14" s="269"/>
      <c r="E14" s="269"/>
      <c r="F14" s="269"/>
      <c r="G14" s="269"/>
      <c r="H14" s="269"/>
      <c r="I14" s="269"/>
      <c r="J14" s="270"/>
      <c r="K14" s="1"/>
    </row>
    <row r="15" spans="1:15" ht="134.25" customHeight="1" x14ac:dyDescent="0.2">
      <c r="B15" s="94" t="s">
        <v>11</v>
      </c>
      <c r="C15" s="94" t="s">
        <v>12</v>
      </c>
      <c r="D15" s="96" t="s">
        <v>13</v>
      </c>
      <c r="E15" s="94" t="s">
        <v>14</v>
      </c>
      <c r="F15" s="94" t="s">
        <v>15</v>
      </c>
      <c r="G15" s="96" t="s">
        <v>141</v>
      </c>
      <c r="H15" s="91" t="s">
        <v>17</v>
      </c>
      <c r="I15" s="90" t="s">
        <v>18</v>
      </c>
      <c r="J15" s="90" t="s">
        <v>19</v>
      </c>
      <c r="K15" s="1"/>
    </row>
    <row r="16" spans="1:15" ht="155.25" customHeight="1" x14ac:dyDescent="0.2">
      <c r="B16" s="123">
        <v>1</v>
      </c>
      <c r="C16" s="166" t="s">
        <v>142</v>
      </c>
      <c r="D16" s="124" t="s">
        <v>130</v>
      </c>
      <c r="E16" s="123" t="s">
        <v>27</v>
      </c>
      <c r="F16" s="123">
        <v>48</v>
      </c>
      <c r="G16" s="127">
        <v>6</v>
      </c>
      <c r="H16" s="129">
        <v>8</v>
      </c>
      <c r="I16" s="116">
        <v>1</v>
      </c>
      <c r="J16" s="131"/>
      <c r="K16" s="1"/>
    </row>
    <row r="17" spans="1:11" ht="147.75" customHeight="1" x14ac:dyDescent="0.2">
      <c r="B17" s="123">
        <v>2</v>
      </c>
      <c r="C17" s="166" t="s">
        <v>143</v>
      </c>
      <c r="D17" s="124" t="s">
        <v>132</v>
      </c>
      <c r="E17" s="123" t="s">
        <v>27</v>
      </c>
      <c r="F17" s="126">
        <v>500000</v>
      </c>
      <c r="G17" s="128">
        <v>1500</v>
      </c>
      <c r="H17" s="144">
        <v>65102</v>
      </c>
      <c r="I17" s="130">
        <v>1</v>
      </c>
      <c r="J17" s="124"/>
      <c r="K17" s="1"/>
    </row>
    <row r="18" spans="1:11" ht="217.5" customHeight="1" x14ac:dyDescent="0.2">
      <c r="B18" s="123">
        <v>3</v>
      </c>
      <c r="C18" s="164" t="s">
        <v>229</v>
      </c>
      <c r="D18" s="134" t="s">
        <v>190</v>
      </c>
      <c r="E18" s="123" t="s">
        <v>27</v>
      </c>
      <c r="F18" s="123">
        <v>9</v>
      </c>
      <c r="G18" s="127">
        <v>5</v>
      </c>
      <c r="H18" s="127">
        <v>5</v>
      </c>
      <c r="I18" s="130">
        <f>+H18/G18</f>
        <v>1</v>
      </c>
      <c r="J18" s="124"/>
      <c r="K18" s="1"/>
    </row>
    <row r="19" spans="1:11" ht="181.5" customHeight="1" x14ac:dyDescent="0.2">
      <c r="B19" s="132">
        <v>4</v>
      </c>
      <c r="C19" s="164" t="s">
        <v>230</v>
      </c>
      <c r="D19" s="136" t="s">
        <v>231</v>
      </c>
      <c r="E19" s="133" t="s">
        <v>27</v>
      </c>
      <c r="F19" s="123">
        <v>2</v>
      </c>
      <c r="G19" s="127">
        <v>1</v>
      </c>
      <c r="H19" s="127">
        <v>1</v>
      </c>
      <c r="I19" s="130">
        <f>+H19/G19</f>
        <v>1</v>
      </c>
      <c r="J19" s="122"/>
      <c r="K19" s="1"/>
    </row>
    <row r="20" spans="1:11" ht="116.25" customHeight="1" x14ac:dyDescent="0.2">
      <c r="B20" s="132">
        <v>5</v>
      </c>
      <c r="C20" s="165" t="s">
        <v>232</v>
      </c>
      <c r="D20" s="135" t="s">
        <v>231</v>
      </c>
      <c r="E20" s="133" t="s">
        <v>27</v>
      </c>
      <c r="F20" s="123">
        <v>1</v>
      </c>
      <c r="G20" s="127">
        <v>1</v>
      </c>
      <c r="H20" s="127">
        <v>1</v>
      </c>
      <c r="I20" s="130">
        <f>+H20/G20</f>
        <v>1</v>
      </c>
      <c r="J20" s="125"/>
      <c r="K20" s="1"/>
    </row>
    <row r="21" spans="1:11" ht="33" x14ac:dyDescent="0.2">
      <c r="A21" s="1">
        <v>2</v>
      </c>
      <c r="B21" s="265" t="s">
        <v>36</v>
      </c>
      <c r="C21" s="263"/>
      <c r="D21" s="263"/>
      <c r="E21" s="263"/>
      <c r="F21" s="263"/>
      <c r="G21" s="263"/>
      <c r="H21" s="263"/>
      <c r="I21" s="263"/>
      <c r="J21" s="264"/>
      <c r="K21" s="1"/>
    </row>
    <row r="22" spans="1:11" ht="24" customHeight="1" x14ac:dyDescent="0.2">
      <c r="B22" s="254" t="s">
        <v>11</v>
      </c>
      <c r="C22" s="254" t="s">
        <v>12</v>
      </c>
      <c r="D22" s="255" t="s">
        <v>13</v>
      </c>
      <c r="E22" s="255" t="s">
        <v>14</v>
      </c>
      <c r="F22" s="255" t="s">
        <v>15</v>
      </c>
      <c r="G22" s="255" t="s">
        <v>37</v>
      </c>
      <c r="H22" s="255" t="s">
        <v>38</v>
      </c>
      <c r="I22" s="32" t="s">
        <v>18</v>
      </c>
      <c r="J22" s="255" t="s">
        <v>19</v>
      </c>
      <c r="K22" s="1"/>
    </row>
    <row r="23" spans="1:11" ht="41.25" customHeight="1" x14ac:dyDescent="0.2">
      <c r="B23" s="254"/>
      <c r="C23" s="254"/>
      <c r="D23" s="255"/>
      <c r="E23" s="255"/>
      <c r="F23" s="255"/>
      <c r="G23" s="255"/>
      <c r="H23" s="255"/>
      <c r="I23" s="32" t="s">
        <v>223</v>
      </c>
      <c r="J23" s="255"/>
      <c r="K23" s="1"/>
    </row>
    <row r="24" spans="1:11" ht="226.5" customHeight="1" x14ac:dyDescent="0.2">
      <c r="B24" s="18">
        <v>1</v>
      </c>
      <c r="C24" s="162" t="s">
        <v>39</v>
      </c>
      <c r="D24" s="53" t="s">
        <v>40</v>
      </c>
      <c r="E24" s="20" t="s">
        <v>27</v>
      </c>
      <c r="F24" s="20">
        <v>4</v>
      </c>
      <c r="G24" s="20">
        <v>1</v>
      </c>
      <c r="H24" s="21">
        <v>1</v>
      </c>
      <c r="I24" s="116">
        <f>+H24/G24</f>
        <v>1</v>
      </c>
      <c r="J24" s="21"/>
      <c r="K24" s="1"/>
    </row>
    <row r="25" spans="1:11" ht="210" customHeight="1" x14ac:dyDescent="0.2">
      <c r="B25" s="45">
        <v>2</v>
      </c>
      <c r="C25" s="163" t="s">
        <v>233</v>
      </c>
      <c r="D25" s="137" t="s">
        <v>135</v>
      </c>
      <c r="E25" s="48" t="s">
        <v>27</v>
      </c>
      <c r="F25" s="20">
        <v>3</v>
      </c>
      <c r="G25" s="20">
        <v>1</v>
      </c>
      <c r="H25" s="21">
        <v>1</v>
      </c>
      <c r="I25" s="116">
        <f>+H25/G25</f>
        <v>1</v>
      </c>
      <c r="J25" s="21"/>
      <c r="K25" s="1"/>
    </row>
    <row r="26" spans="1:11" ht="35.25" customHeight="1" x14ac:dyDescent="0.2">
      <c r="A26" s="1">
        <v>3</v>
      </c>
      <c r="B26" s="253" t="s">
        <v>43</v>
      </c>
      <c r="C26" s="260"/>
      <c r="D26" s="260"/>
      <c r="E26" s="253"/>
      <c r="F26" s="253"/>
      <c r="G26" s="253"/>
      <c r="H26" s="253"/>
      <c r="I26" s="253"/>
      <c r="J26" s="253"/>
      <c r="K26" s="1"/>
    </row>
    <row r="27" spans="1:11" ht="28.5" customHeight="1" x14ac:dyDescent="0.2">
      <c r="B27" s="254" t="s">
        <v>11</v>
      </c>
      <c r="C27" s="254" t="s">
        <v>12</v>
      </c>
      <c r="D27" s="255" t="s">
        <v>13</v>
      </c>
      <c r="E27" s="255" t="s">
        <v>14</v>
      </c>
      <c r="F27" s="255" t="s">
        <v>15</v>
      </c>
      <c r="G27" s="255" t="s">
        <v>44</v>
      </c>
      <c r="H27" s="255" t="s">
        <v>45</v>
      </c>
      <c r="I27" s="32" t="s">
        <v>18</v>
      </c>
      <c r="J27" s="255" t="s">
        <v>19</v>
      </c>
      <c r="K27" s="1"/>
    </row>
    <row r="28" spans="1:11" ht="33" x14ac:dyDescent="0.2">
      <c r="B28" s="254"/>
      <c r="C28" s="254"/>
      <c r="D28" s="255"/>
      <c r="E28" s="255"/>
      <c r="F28" s="255"/>
      <c r="G28" s="255"/>
      <c r="H28" s="255"/>
      <c r="I28" s="32" t="s">
        <v>223</v>
      </c>
      <c r="J28" s="255"/>
      <c r="K28" s="1"/>
    </row>
    <row r="29" spans="1:11" ht="169.5" customHeight="1" x14ac:dyDescent="0.2">
      <c r="B29" s="18">
        <v>1</v>
      </c>
      <c r="C29" s="148" t="s">
        <v>46</v>
      </c>
      <c r="D29" s="53" t="s">
        <v>234</v>
      </c>
      <c r="E29" s="20" t="s">
        <v>27</v>
      </c>
      <c r="F29" s="20">
        <v>50</v>
      </c>
      <c r="G29" s="20">
        <v>15</v>
      </c>
      <c r="H29" s="21">
        <v>7</v>
      </c>
      <c r="I29" s="116">
        <f>+H29/G29</f>
        <v>0.46666666666666667</v>
      </c>
      <c r="J29" s="53" t="s">
        <v>235</v>
      </c>
      <c r="K29" s="1"/>
    </row>
    <row r="30" spans="1:11" ht="208.5" customHeight="1" x14ac:dyDescent="0.2">
      <c r="B30" s="45">
        <v>2</v>
      </c>
      <c r="C30" s="161" t="s">
        <v>148</v>
      </c>
      <c r="D30" s="61" t="s">
        <v>149</v>
      </c>
      <c r="E30" s="48" t="s">
        <v>27</v>
      </c>
      <c r="F30" s="20">
        <v>12</v>
      </c>
      <c r="G30" s="20">
        <v>4</v>
      </c>
      <c r="H30" s="21">
        <v>4</v>
      </c>
      <c r="I30" s="116">
        <f>+H30/G30</f>
        <v>1</v>
      </c>
      <c r="J30" s="21"/>
      <c r="K30" s="1"/>
    </row>
    <row r="31" spans="1:11" ht="39" customHeight="1" x14ac:dyDescent="0.2">
      <c r="A31" s="1">
        <v>4</v>
      </c>
      <c r="B31" s="253" t="s">
        <v>48</v>
      </c>
      <c r="C31" s="260"/>
      <c r="D31" s="260"/>
      <c r="E31" s="253"/>
      <c r="F31" s="253"/>
      <c r="G31" s="253"/>
      <c r="H31" s="253"/>
      <c r="I31" s="253"/>
      <c r="J31" s="253"/>
      <c r="K31" s="1"/>
    </row>
    <row r="32" spans="1:11" ht="26.25" customHeight="1" x14ac:dyDescent="0.2">
      <c r="B32" s="254" t="s">
        <v>11</v>
      </c>
      <c r="C32" s="254" t="s">
        <v>12</v>
      </c>
      <c r="D32" s="255" t="s">
        <v>13</v>
      </c>
      <c r="E32" s="255" t="s">
        <v>14</v>
      </c>
      <c r="F32" s="255" t="s">
        <v>15</v>
      </c>
      <c r="G32" s="255" t="s">
        <v>37</v>
      </c>
      <c r="H32" s="255" t="s">
        <v>38</v>
      </c>
      <c r="I32" s="32" t="s">
        <v>18</v>
      </c>
      <c r="J32" s="255" t="s">
        <v>19</v>
      </c>
      <c r="K32" s="1"/>
    </row>
    <row r="33" spans="1:11" ht="33" x14ac:dyDescent="0.2">
      <c r="B33" s="254"/>
      <c r="C33" s="254"/>
      <c r="D33" s="255"/>
      <c r="E33" s="255"/>
      <c r="F33" s="255"/>
      <c r="G33" s="255"/>
      <c r="H33" s="255"/>
      <c r="I33" s="32" t="s">
        <v>223</v>
      </c>
      <c r="J33" s="255"/>
      <c r="K33" s="1"/>
    </row>
    <row r="34" spans="1:11" ht="138" customHeight="1" x14ac:dyDescent="0.2">
      <c r="B34" s="18">
        <v>1</v>
      </c>
      <c r="C34" s="156" t="s">
        <v>49</v>
      </c>
      <c r="D34" s="20" t="s">
        <v>50</v>
      </c>
      <c r="E34" s="20" t="s">
        <v>27</v>
      </c>
      <c r="F34" s="20">
        <v>4</v>
      </c>
      <c r="G34" s="20">
        <v>1</v>
      </c>
      <c r="H34" s="21">
        <v>1</v>
      </c>
      <c r="I34" s="116">
        <f>+H34/G34</f>
        <v>1</v>
      </c>
      <c r="J34" s="21"/>
      <c r="K34" s="1"/>
    </row>
    <row r="35" spans="1:11" ht="115.5" customHeight="1" x14ac:dyDescent="0.2">
      <c r="B35" s="18">
        <v>2</v>
      </c>
      <c r="C35" s="167" t="s">
        <v>51</v>
      </c>
      <c r="D35" s="53" t="s">
        <v>236</v>
      </c>
      <c r="E35" s="20" t="s">
        <v>53</v>
      </c>
      <c r="F35" s="22">
        <v>1</v>
      </c>
      <c r="G35" s="22">
        <v>0.25</v>
      </c>
      <c r="H35" s="23">
        <v>0.25</v>
      </c>
      <c r="I35" s="116">
        <f>+H35/G35</f>
        <v>1</v>
      </c>
      <c r="J35" s="36"/>
      <c r="K35" s="1"/>
    </row>
    <row r="36" spans="1:11" ht="166.5" customHeight="1" x14ac:dyDescent="0.2">
      <c r="B36" s="45">
        <v>3</v>
      </c>
      <c r="C36" s="168" t="s">
        <v>150</v>
      </c>
      <c r="D36" s="49" t="s">
        <v>237</v>
      </c>
      <c r="E36" s="48" t="s">
        <v>53</v>
      </c>
      <c r="F36" s="22">
        <v>1</v>
      </c>
      <c r="G36" s="22">
        <v>0.25</v>
      </c>
      <c r="H36" s="23">
        <v>0.25</v>
      </c>
      <c r="I36" s="116">
        <f>+H36/G36</f>
        <v>1</v>
      </c>
      <c r="J36" s="36"/>
      <c r="K36" s="1"/>
    </row>
    <row r="37" spans="1:11" ht="155.25" customHeight="1" x14ac:dyDescent="0.2">
      <c r="B37" s="45">
        <v>4</v>
      </c>
      <c r="C37" s="168" t="s">
        <v>152</v>
      </c>
      <c r="D37" s="49" t="s">
        <v>237</v>
      </c>
      <c r="E37" s="48" t="s">
        <v>53</v>
      </c>
      <c r="F37" s="22">
        <v>1</v>
      </c>
      <c r="G37" s="22">
        <v>0.25</v>
      </c>
      <c r="H37" s="23">
        <v>0.25</v>
      </c>
      <c r="I37" s="116">
        <f>+H37/G37</f>
        <v>1</v>
      </c>
      <c r="J37" s="36"/>
      <c r="K37" s="1"/>
    </row>
    <row r="38" spans="1:11" ht="249" customHeight="1" x14ac:dyDescent="0.2">
      <c r="B38" s="18">
        <v>5</v>
      </c>
      <c r="C38" s="169" t="s">
        <v>55</v>
      </c>
      <c r="D38" s="59" t="s">
        <v>56</v>
      </c>
      <c r="E38" s="20" t="s">
        <v>27</v>
      </c>
      <c r="F38" s="20">
        <v>4</v>
      </c>
      <c r="G38" s="20">
        <v>1</v>
      </c>
      <c r="H38" s="21">
        <v>1</v>
      </c>
      <c r="I38" s="116">
        <f>+H38/G38</f>
        <v>1</v>
      </c>
      <c r="J38" s="21"/>
      <c r="K38" s="1"/>
    </row>
    <row r="39" spans="1:11" ht="45" customHeight="1" x14ac:dyDescent="0.2">
      <c r="A39" s="1">
        <v>5</v>
      </c>
      <c r="B39" s="253" t="s">
        <v>57</v>
      </c>
      <c r="C39" s="253"/>
      <c r="D39" s="253"/>
      <c r="E39" s="253"/>
      <c r="F39" s="253"/>
      <c r="G39" s="253"/>
      <c r="H39" s="253"/>
      <c r="I39" s="253"/>
      <c r="J39" s="253"/>
      <c r="K39" s="1"/>
    </row>
    <row r="40" spans="1:11" ht="42" customHeight="1" x14ac:dyDescent="0.2">
      <c r="B40" s="254" t="s">
        <v>11</v>
      </c>
      <c r="C40" s="254" t="s">
        <v>12</v>
      </c>
      <c r="D40" s="255" t="s">
        <v>13</v>
      </c>
      <c r="E40" s="255" t="s">
        <v>14</v>
      </c>
      <c r="F40" s="255" t="s">
        <v>15</v>
      </c>
      <c r="G40" s="255" t="s">
        <v>37</v>
      </c>
      <c r="H40" s="255" t="s">
        <v>38</v>
      </c>
      <c r="I40" s="32" t="s">
        <v>18</v>
      </c>
      <c r="J40" s="255" t="s">
        <v>19</v>
      </c>
      <c r="K40" s="1"/>
    </row>
    <row r="41" spans="1:11" ht="33" x14ac:dyDescent="0.2">
      <c r="B41" s="254"/>
      <c r="C41" s="254"/>
      <c r="D41" s="255"/>
      <c r="E41" s="255"/>
      <c r="F41" s="255"/>
      <c r="G41" s="255"/>
      <c r="H41" s="255"/>
      <c r="I41" s="32" t="s">
        <v>223</v>
      </c>
      <c r="J41" s="255"/>
      <c r="K41" s="1"/>
    </row>
    <row r="42" spans="1:11" ht="188.25" customHeight="1" x14ac:dyDescent="0.2">
      <c r="B42" s="18">
        <v>1</v>
      </c>
      <c r="C42" s="148" t="s">
        <v>58</v>
      </c>
      <c r="D42" s="53" t="s">
        <v>238</v>
      </c>
      <c r="E42" s="20" t="s">
        <v>53</v>
      </c>
      <c r="F42" s="22">
        <v>1</v>
      </c>
      <c r="G42" s="22">
        <v>0.25</v>
      </c>
      <c r="H42" s="23">
        <v>0.25</v>
      </c>
      <c r="I42" s="116">
        <f>+H42/G42</f>
        <v>1</v>
      </c>
      <c r="J42" s="21"/>
      <c r="K42" s="1"/>
    </row>
    <row r="43" spans="1:11" ht="144.75" customHeight="1" x14ac:dyDescent="0.2">
      <c r="B43" s="45">
        <v>2</v>
      </c>
      <c r="C43" s="151" t="s">
        <v>153</v>
      </c>
      <c r="D43" s="51" t="s">
        <v>239</v>
      </c>
      <c r="E43" s="48" t="s">
        <v>53</v>
      </c>
      <c r="F43" s="22">
        <v>1</v>
      </c>
      <c r="G43" s="22">
        <v>0.25</v>
      </c>
      <c r="H43" s="23">
        <v>0.25</v>
      </c>
      <c r="I43" s="116">
        <f t="shared" ref="I43:I46" si="1">+H43/G43</f>
        <v>1</v>
      </c>
      <c r="J43" s="21"/>
      <c r="K43" s="1"/>
    </row>
    <row r="44" spans="1:11" ht="217.5" customHeight="1" x14ac:dyDescent="0.2">
      <c r="B44" s="45">
        <v>3</v>
      </c>
      <c r="C44" s="155" t="s">
        <v>60</v>
      </c>
      <c r="D44" s="153" t="s">
        <v>240</v>
      </c>
      <c r="E44" s="20" t="s">
        <v>53</v>
      </c>
      <c r="F44" s="22">
        <v>1</v>
      </c>
      <c r="G44" s="22">
        <v>0.25</v>
      </c>
      <c r="H44" s="23">
        <v>0.25</v>
      </c>
      <c r="I44" s="116">
        <f t="shared" si="1"/>
        <v>1</v>
      </c>
      <c r="J44" s="21"/>
      <c r="K44" s="1"/>
    </row>
    <row r="45" spans="1:11" ht="209.25" customHeight="1" x14ac:dyDescent="0.2">
      <c r="B45" s="45">
        <v>4</v>
      </c>
      <c r="C45" s="154" t="s">
        <v>155</v>
      </c>
      <c r="D45" s="51" t="s">
        <v>241</v>
      </c>
      <c r="E45" s="48" t="s">
        <v>53</v>
      </c>
      <c r="F45" s="22">
        <v>1</v>
      </c>
      <c r="G45" s="22">
        <v>0.25</v>
      </c>
      <c r="H45" s="23">
        <v>0.25</v>
      </c>
      <c r="I45" s="116">
        <f t="shared" si="1"/>
        <v>1</v>
      </c>
      <c r="J45" s="21"/>
      <c r="K45" s="1"/>
    </row>
    <row r="46" spans="1:11" ht="133.5" customHeight="1" x14ac:dyDescent="0.2">
      <c r="B46" s="45">
        <v>5</v>
      </c>
      <c r="C46" s="152" t="s">
        <v>157</v>
      </c>
      <c r="D46" s="51" t="s">
        <v>242</v>
      </c>
      <c r="E46" s="48" t="s">
        <v>53</v>
      </c>
      <c r="F46" s="22">
        <v>1</v>
      </c>
      <c r="G46" s="22">
        <v>0.25</v>
      </c>
      <c r="H46" s="23">
        <v>0.25</v>
      </c>
      <c r="I46" s="116">
        <f t="shared" si="1"/>
        <v>1</v>
      </c>
      <c r="J46" s="21"/>
      <c r="K46" s="1"/>
    </row>
    <row r="47" spans="1:11" ht="39" customHeight="1" x14ac:dyDescent="0.2">
      <c r="A47" s="1">
        <v>6</v>
      </c>
      <c r="B47" s="253" t="s">
        <v>159</v>
      </c>
      <c r="C47" s="260"/>
      <c r="D47" s="260"/>
      <c r="E47" s="253"/>
      <c r="F47" s="253"/>
      <c r="G47" s="253"/>
      <c r="H47" s="253"/>
      <c r="I47" s="253"/>
      <c r="J47" s="253"/>
      <c r="K47" s="1"/>
    </row>
    <row r="48" spans="1:11" ht="43.5" customHeight="1" x14ac:dyDescent="0.2">
      <c r="B48" s="254" t="s">
        <v>11</v>
      </c>
      <c r="C48" s="254" t="s">
        <v>12</v>
      </c>
      <c r="D48" s="255" t="s">
        <v>13</v>
      </c>
      <c r="E48" s="255" t="s">
        <v>14</v>
      </c>
      <c r="F48" s="255" t="s">
        <v>15</v>
      </c>
      <c r="G48" s="255" t="s">
        <v>44</v>
      </c>
      <c r="H48" s="255" t="s">
        <v>38</v>
      </c>
      <c r="I48" s="32" t="s">
        <v>18</v>
      </c>
      <c r="J48" s="255" t="s">
        <v>19</v>
      </c>
      <c r="K48" s="1"/>
    </row>
    <row r="49" spans="1:11" ht="33" x14ac:dyDescent="0.2">
      <c r="B49" s="254"/>
      <c r="C49" s="261"/>
      <c r="D49" s="262"/>
      <c r="E49" s="255"/>
      <c r="F49" s="255"/>
      <c r="G49" s="255"/>
      <c r="H49" s="255"/>
      <c r="I49" s="32" t="s">
        <v>223</v>
      </c>
      <c r="J49" s="255"/>
      <c r="K49" s="1"/>
    </row>
    <row r="50" spans="1:11" ht="165" customHeight="1" x14ac:dyDescent="0.2">
      <c r="B50" s="45">
        <v>1</v>
      </c>
      <c r="C50" s="149" t="s">
        <v>243</v>
      </c>
      <c r="D50" s="138" t="s">
        <v>244</v>
      </c>
      <c r="E50" s="48" t="s">
        <v>27</v>
      </c>
      <c r="F50" s="20">
        <v>1</v>
      </c>
      <c r="G50" s="20">
        <v>1</v>
      </c>
      <c r="H50" s="21">
        <v>1</v>
      </c>
      <c r="I50" s="116">
        <f>+H50/G50</f>
        <v>1</v>
      </c>
      <c r="J50" s="98"/>
      <c r="K50" s="1"/>
    </row>
    <row r="51" spans="1:11" ht="175.5" customHeight="1" x14ac:dyDescent="0.2">
      <c r="B51" s="45">
        <v>2</v>
      </c>
      <c r="C51" s="150" t="s">
        <v>245</v>
      </c>
      <c r="D51" s="139" t="s">
        <v>246</v>
      </c>
      <c r="E51" s="48" t="s">
        <v>27</v>
      </c>
      <c r="F51" s="20">
        <v>2</v>
      </c>
      <c r="G51" s="20">
        <v>1</v>
      </c>
      <c r="H51" s="21">
        <v>1</v>
      </c>
      <c r="I51" s="116">
        <f>+H51/G51</f>
        <v>1</v>
      </c>
      <c r="J51" s="98"/>
      <c r="K51" s="1"/>
    </row>
    <row r="52" spans="1:11" ht="48.75" customHeight="1" x14ac:dyDescent="0.2">
      <c r="A52" s="43"/>
      <c r="B52" s="263" t="s">
        <v>164</v>
      </c>
      <c r="C52" s="263"/>
      <c r="D52" s="263"/>
      <c r="E52" s="263"/>
      <c r="F52" s="263"/>
      <c r="G52" s="263"/>
      <c r="H52" s="263"/>
      <c r="I52" s="263"/>
      <c r="J52" s="264"/>
      <c r="K52" s="1"/>
    </row>
    <row r="53" spans="1:11" ht="79.5" customHeight="1" x14ac:dyDescent="0.2">
      <c r="A53" s="44"/>
      <c r="B53" s="81" t="s">
        <v>11</v>
      </c>
      <c r="C53" s="81" t="s">
        <v>12</v>
      </c>
      <c r="D53" s="83" t="s">
        <v>13</v>
      </c>
      <c r="E53" s="81" t="s">
        <v>14</v>
      </c>
      <c r="F53" s="81" t="s">
        <v>15</v>
      </c>
      <c r="G53" s="83" t="s">
        <v>141</v>
      </c>
      <c r="H53" s="83" t="s">
        <v>17</v>
      </c>
      <c r="I53" s="81" t="s">
        <v>18</v>
      </c>
      <c r="J53" s="84" t="s">
        <v>19</v>
      </c>
      <c r="K53" s="1"/>
    </row>
    <row r="54" spans="1:11" ht="141.75" customHeight="1" x14ac:dyDescent="0.2">
      <c r="A54" s="44"/>
      <c r="B54" s="88">
        <v>1</v>
      </c>
      <c r="C54" s="148" t="s">
        <v>173</v>
      </c>
      <c r="D54" s="103" t="s">
        <v>247</v>
      </c>
      <c r="E54" s="89" t="s">
        <v>27</v>
      </c>
      <c r="F54" s="87">
        <v>3</v>
      </c>
      <c r="G54" s="85">
        <v>1</v>
      </c>
      <c r="H54" s="85">
        <v>1</v>
      </c>
      <c r="I54" s="116">
        <f>+H54/G54</f>
        <v>1</v>
      </c>
      <c r="J54" s="82"/>
      <c r="K54" s="1"/>
    </row>
    <row r="55" spans="1:11" ht="31.5" customHeight="1" x14ac:dyDescent="0.2">
      <c r="A55" s="1">
        <v>7</v>
      </c>
      <c r="B55" s="265" t="s">
        <v>65</v>
      </c>
      <c r="C55" s="263"/>
      <c r="D55" s="263"/>
      <c r="E55" s="263"/>
      <c r="F55" s="263"/>
      <c r="G55" s="263"/>
      <c r="H55" s="263"/>
      <c r="I55" s="263"/>
      <c r="J55" s="264"/>
      <c r="K55" s="1"/>
    </row>
    <row r="56" spans="1:11" ht="26.25" customHeight="1" x14ac:dyDescent="0.2">
      <c r="B56" s="261" t="s">
        <v>11</v>
      </c>
      <c r="C56" s="261" t="s">
        <v>12</v>
      </c>
      <c r="D56" s="262" t="s">
        <v>13</v>
      </c>
      <c r="E56" s="262" t="s">
        <v>14</v>
      </c>
      <c r="F56" s="262" t="s">
        <v>15</v>
      </c>
      <c r="G56" s="262" t="s">
        <v>37</v>
      </c>
      <c r="H56" s="262" t="s">
        <v>38</v>
      </c>
      <c r="I56" s="32" t="s">
        <v>18</v>
      </c>
      <c r="J56" s="262" t="s">
        <v>19</v>
      </c>
      <c r="K56" s="1"/>
    </row>
    <row r="57" spans="1:11" ht="33" x14ac:dyDescent="0.2">
      <c r="B57" s="266"/>
      <c r="C57" s="266"/>
      <c r="D57" s="267"/>
      <c r="E57" s="267"/>
      <c r="F57" s="267"/>
      <c r="G57" s="267"/>
      <c r="H57" s="267"/>
      <c r="I57" s="32" t="s">
        <v>223</v>
      </c>
      <c r="J57" s="267"/>
      <c r="K57" s="1"/>
    </row>
    <row r="58" spans="1:11" s="107" customFormat="1" ht="78" customHeight="1" x14ac:dyDescent="0.2">
      <c r="B58" s="146"/>
      <c r="C58" s="148" t="s">
        <v>248</v>
      </c>
      <c r="D58" s="53" t="s">
        <v>249</v>
      </c>
      <c r="E58" s="20" t="s">
        <v>27</v>
      </c>
      <c r="F58" s="22">
        <v>1</v>
      </c>
      <c r="G58" s="22">
        <v>0.4</v>
      </c>
      <c r="H58" s="22">
        <v>0.4</v>
      </c>
      <c r="I58" s="116">
        <f>+H58/G58</f>
        <v>1</v>
      </c>
      <c r="J58" s="147"/>
    </row>
    <row r="59" spans="1:11" s="107" customFormat="1" ht="72.75" customHeight="1" x14ac:dyDescent="0.2">
      <c r="B59" s="146"/>
      <c r="C59" s="148" t="s">
        <v>250</v>
      </c>
      <c r="D59" s="53" t="s">
        <v>221</v>
      </c>
      <c r="E59" s="20" t="s">
        <v>27</v>
      </c>
      <c r="F59" s="22">
        <v>1</v>
      </c>
      <c r="G59" s="22">
        <v>0.5</v>
      </c>
      <c r="H59" s="22">
        <v>0.5</v>
      </c>
      <c r="I59" s="116">
        <f>+H59/G59</f>
        <v>1</v>
      </c>
      <c r="J59" s="147"/>
    </row>
    <row r="60" spans="1:11" ht="98.25" customHeight="1" x14ac:dyDescent="0.2">
      <c r="B60" s="18">
        <v>1</v>
      </c>
      <c r="C60" s="148" t="s">
        <v>66</v>
      </c>
      <c r="D60" s="53" t="s">
        <v>251</v>
      </c>
      <c r="E60" s="20" t="s">
        <v>27</v>
      </c>
      <c r="F60" s="20">
        <v>4</v>
      </c>
      <c r="G60" s="20">
        <v>1</v>
      </c>
      <c r="H60" s="21">
        <v>1</v>
      </c>
      <c r="I60" s="116">
        <f>+H60/G60</f>
        <v>1</v>
      </c>
      <c r="J60" s="21"/>
      <c r="K60" s="1"/>
    </row>
    <row r="61" spans="1:11" ht="124.5" customHeight="1" x14ac:dyDescent="0.2">
      <c r="B61" s="45">
        <v>2</v>
      </c>
      <c r="C61" s="148" t="s">
        <v>175</v>
      </c>
      <c r="D61" s="53" t="s">
        <v>176</v>
      </c>
      <c r="E61" s="48" t="s">
        <v>27</v>
      </c>
      <c r="F61" s="20">
        <v>5</v>
      </c>
      <c r="G61" s="20">
        <v>1</v>
      </c>
      <c r="H61" s="21">
        <v>1</v>
      </c>
      <c r="I61" s="116">
        <f>+H61/G61</f>
        <v>1</v>
      </c>
      <c r="J61" s="21"/>
      <c r="K61" s="1"/>
    </row>
    <row r="62" spans="1:11" ht="39.75" customHeight="1" x14ac:dyDescent="0.2">
      <c r="B62" s="253" t="s">
        <v>179</v>
      </c>
      <c r="C62" s="260"/>
      <c r="D62" s="260"/>
      <c r="E62" s="253"/>
      <c r="F62" s="253"/>
      <c r="G62" s="253"/>
      <c r="H62" s="253"/>
      <c r="I62" s="253"/>
      <c r="J62" s="253"/>
      <c r="K62" s="1"/>
    </row>
    <row r="63" spans="1:11" ht="33" x14ac:dyDescent="0.2">
      <c r="B63" s="254" t="s">
        <v>11</v>
      </c>
      <c r="C63" s="254" t="s">
        <v>12</v>
      </c>
      <c r="D63" s="255" t="s">
        <v>13</v>
      </c>
      <c r="E63" s="255" t="s">
        <v>14</v>
      </c>
      <c r="F63" s="255" t="s">
        <v>15</v>
      </c>
      <c r="G63" s="255" t="s">
        <v>44</v>
      </c>
      <c r="H63" s="255" t="s">
        <v>45</v>
      </c>
      <c r="I63" s="32" t="s">
        <v>18</v>
      </c>
      <c r="J63" s="255" t="s">
        <v>19</v>
      </c>
      <c r="K63" s="1"/>
    </row>
    <row r="64" spans="1:11" ht="33" x14ac:dyDescent="0.2">
      <c r="B64" s="254"/>
      <c r="C64" s="254"/>
      <c r="D64" s="255"/>
      <c r="E64" s="255"/>
      <c r="F64" s="255"/>
      <c r="G64" s="255"/>
      <c r="H64" s="255"/>
      <c r="I64" s="32" t="s">
        <v>223</v>
      </c>
      <c r="J64" s="255"/>
      <c r="K64" s="1"/>
    </row>
    <row r="65" spans="1:11" ht="109.5" customHeight="1" x14ac:dyDescent="0.2">
      <c r="B65" s="18">
        <v>1</v>
      </c>
      <c r="C65" s="25" t="s">
        <v>69</v>
      </c>
      <c r="D65" s="20" t="s">
        <v>252</v>
      </c>
      <c r="E65" s="20" t="s">
        <v>53</v>
      </c>
      <c r="F65" s="22">
        <v>0.8</v>
      </c>
      <c r="G65" s="22">
        <v>0.25</v>
      </c>
      <c r="H65" s="23">
        <v>0.25</v>
      </c>
      <c r="I65" s="116">
        <f>+H65/G65</f>
        <v>1</v>
      </c>
      <c r="J65" s="98"/>
      <c r="K65" s="1"/>
    </row>
    <row r="66" spans="1:11" ht="126.75" customHeight="1" x14ac:dyDescent="0.2">
      <c r="B66" s="18">
        <v>2</v>
      </c>
      <c r="C66" s="31" t="s">
        <v>71</v>
      </c>
      <c r="D66" s="20" t="s">
        <v>253</v>
      </c>
      <c r="E66" s="20" t="s">
        <v>53</v>
      </c>
      <c r="F66" s="22">
        <v>0.8</v>
      </c>
      <c r="G66" s="22">
        <v>0.25</v>
      </c>
      <c r="H66" s="23">
        <v>0.25</v>
      </c>
      <c r="I66" s="116">
        <f>+H66/G66</f>
        <v>1</v>
      </c>
      <c r="J66" s="21"/>
      <c r="K66" s="1"/>
    </row>
    <row r="67" spans="1:11" ht="131.25" customHeight="1" x14ac:dyDescent="0.2">
      <c r="B67" s="18">
        <v>3</v>
      </c>
      <c r="C67" s="31" t="s">
        <v>73</v>
      </c>
      <c r="D67" s="20" t="s">
        <v>254</v>
      </c>
      <c r="E67" s="20" t="s">
        <v>53</v>
      </c>
      <c r="F67" s="22">
        <v>0.8</v>
      </c>
      <c r="G67" s="22">
        <v>0.2</v>
      </c>
      <c r="H67" s="23">
        <v>0.2</v>
      </c>
      <c r="I67" s="116">
        <f>+H67/G67</f>
        <v>1</v>
      </c>
      <c r="J67" s="98"/>
      <c r="K67" s="1"/>
    </row>
    <row r="68" spans="1:11" ht="130.5" customHeight="1" x14ac:dyDescent="0.2">
      <c r="B68" s="18">
        <v>4</v>
      </c>
      <c r="C68" s="31" t="s">
        <v>75</v>
      </c>
      <c r="D68" s="20" t="s">
        <v>76</v>
      </c>
      <c r="E68" s="20" t="s">
        <v>53</v>
      </c>
      <c r="F68" s="22">
        <v>0.75</v>
      </c>
      <c r="G68" s="22">
        <v>0.2</v>
      </c>
      <c r="H68" s="23">
        <v>0.2</v>
      </c>
      <c r="I68" s="116">
        <f>+H68/G68</f>
        <v>1</v>
      </c>
      <c r="J68" s="21"/>
      <c r="K68" s="1"/>
    </row>
    <row r="69" spans="1:11" ht="140.25" customHeight="1" x14ac:dyDescent="0.2">
      <c r="B69" s="18">
        <v>5</v>
      </c>
      <c r="C69" s="156" t="s">
        <v>79</v>
      </c>
      <c r="D69" s="20" t="s">
        <v>80</v>
      </c>
      <c r="E69" s="20" t="s">
        <v>27</v>
      </c>
      <c r="F69" s="20">
        <v>4</v>
      </c>
      <c r="G69" s="20">
        <v>1</v>
      </c>
      <c r="H69" s="21">
        <v>1</v>
      </c>
      <c r="I69" s="116">
        <f t="shared" ref="I69" si="2">+H69/G69</f>
        <v>1</v>
      </c>
      <c r="J69" s="98"/>
      <c r="K69" s="1"/>
    </row>
    <row r="70" spans="1:11" ht="36" customHeight="1" x14ac:dyDescent="0.2">
      <c r="A70" s="1">
        <v>8</v>
      </c>
      <c r="B70" s="253" t="s">
        <v>180</v>
      </c>
      <c r="C70" s="253"/>
      <c r="D70" s="253"/>
      <c r="E70" s="253"/>
      <c r="F70" s="253"/>
      <c r="G70" s="253"/>
      <c r="H70" s="253"/>
      <c r="I70" s="253"/>
      <c r="J70" s="253"/>
      <c r="K70" s="1"/>
    </row>
    <row r="71" spans="1:11" ht="26.25" customHeight="1" x14ac:dyDescent="0.2">
      <c r="B71" s="254" t="s">
        <v>11</v>
      </c>
      <c r="C71" s="254" t="s">
        <v>12</v>
      </c>
      <c r="D71" s="255" t="s">
        <v>13</v>
      </c>
      <c r="E71" s="255" t="s">
        <v>14</v>
      </c>
      <c r="F71" s="255" t="s">
        <v>15</v>
      </c>
      <c r="G71" s="255" t="s">
        <v>44</v>
      </c>
      <c r="H71" s="255" t="s">
        <v>45</v>
      </c>
      <c r="I71" s="32" t="s">
        <v>18</v>
      </c>
      <c r="J71" s="255" t="s">
        <v>19</v>
      </c>
      <c r="K71" s="1"/>
    </row>
    <row r="72" spans="1:11" ht="41.25" customHeight="1" x14ac:dyDescent="0.2">
      <c r="B72" s="254"/>
      <c r="C72" s="254"/>
      <c r="D72" s="255"/>
      <c r="E72" s="255"/>
      <c r="F72" s="255"/>
      <c r="G72" s="255"/>
      <c r="H72" s="255"/>
      <c r="I72" s="32" t="s">
        <v>223</v>
      </c>
      <c r="J72" s="255"/>
      <c r="K72" s="1"/>
    </row>
    <row r="73" spans="1:11" ht="158.25" customHeight="1" x14ac:dyDescent="0.2">
      <c r="B73" s="18">
        <v>1</v>
      </c>
      <c r="C73" s="34" t="s">
        <v>82</v>
      </c>
      <c r="D73" s="20" t="s">
        <v>255</v>
      </c>
      <c r="E73" s="20" t="s">
        <v>27</v>
      </c>
      <c r="F73" s="20">
        <v>4</v>
      </c>
      <c r="G73" s="20">
        <v>1</v>
      </c>
      <c r="H73" s="21">
        <v>1</v>
      </c>
      <c r="I73" s="116">
        <f>+H73/G73</f>
        <v>1</v>
      </c>
      <c r="J73" s="21"/>
      <c r="K73" s="1"/>
    </row>
    <row r="74" spans="1:11" ht="252" customHeight="1" x14ac:dyDescent="0.2">
      <c r="B74" s="18">
        <v>2</v>
      </c>
      <c r="C74" s="19" t="s">
        <v>84</v>
      </c>
      <c r="D74" s="20" t="s">
        <v>256</v>
      </c>
      <c r="E74" s="20" t="s">
        <v>27</v>
      </c>
      <c r="F74" s="20">
        <v>4</v>
      </c>
      <c r="G74" s="20">
        <v>1</v>
      </c>
      <c r="H74" s="21">
        <v>1</v>
      </c>
      <c r="I74" s="116">
        <f t="shared" ref="I74:I75" si="3">+H74/G74</f>
        <v>1</v>
      </c>
      <c r="J74" s="98"/>
      <c r="K74" s="1"/>
    </row>
    <row r="75" spans="1:11" ht="141" customHeight="1" x14ac:dyDescent="0.2">
      <c r="B75" s="18">
        <v>3</v>
      </c>
      <c r="C75" s="19" t="s">
        <v>86</v>
      </c>
      <c r="D75" s="20" t="s">
        <v>257</v>
      </c>
      <c r="E75" s="20" t="s">
        <v>27</v>
      </c>
      <c r="F75" s="20">
        <v>4</v>
      </c>
      <c r="G75" s="20">
        <v>1</v>
      </c>
      <c r="H75" s="21">
        <v>1</v>
      </c>
      <c r="I75" s="116">
        <f t="shared" si="3"/>
        <v>1</v>
      </c>
      <c r="J75" s="98"/>
      <c r="K75" s="1"/>
    </row>
    <row r="76" spans="1:11" ht="31.5" customHeight="1" x14ac:dyDescent="0.2">
      <c r="A76" s="1">
        <v>9</v>
      </c>
      <c r="B76" s="253" t="s">
        <v>181</v>
      </c>
      <c r="C76" s="253"/>
      <c r="D76" s="253"/>
      <c r="E76" s="253"/>
      <c r="F76" s="253"/>
      <c r="G76" s="253"/>
      <c r="H76" s="253"/>
      <c r="I76" s="253"/>
      <c r="J76" s="253"/>
      <c r="K76" s="1"/>
    </row>
    <row r="77" spans="1:11" ht="26.25" customHeight="1" x14ac:dyDescent="0.2">
      <c r="B77" s="254" t="s">
        <v>89</v>
      </c>
      <c r="C77" s="254" t="s">
        <v>12</v>
      </c>
      <c r="D77" s="255" t="s">
        <v>13</v>
      </c>
      <c r="E77" s="255" t="s">
        <v>14</v>
      </c>
      <c r="F77" s="255" t="s">
        <v>15</v>
      </c>
      <c r="G77" s="255" t="s">
        <v>37</v>
      </c>
      <c r="H77" s="255" t="s">
        <v>38</v>
      </c>
      <c r="I77" s="32" t="s">
        <v>18</v>
      </c>
      <c r="J77" s="255" t="s">
        <v>19</v>
      </c>
      <c r="K77" s="1"/>
    </row>
    <row r="78" spans="1:11" ht="33" x14ac:dyDescent="0.2">
      <c r="B78" s="254"/>
      <c r="C78" s="254"/>
      <c r="D78" s="255"/>
      <c r="E78" s="255"/>
      <c r="F78" s="255"/>
      <c r="G78" s="255"/>
      <c r="H78" s="255"/>
      <c r="I78" s="32" t="s">
        <v>223</v>
      </c>
      <c r="J78" s="255"/>
      <c r="K78" s="1"/>
    </row>
    <row r="79" spans="1:11" ht="156.75" customHeight="1" x14ac:dyDescent="0.2">
      <c r="B79" s="18">
        <v>1</v>
      </c>
      <c r="C79" s="35" t="s">
        <v>93</v>
      </c>
      <c r="D79" s="20" t="s">
        <v>258</v>
      </c>
      <c r="E79" s="20" t="s">
        <v>27</v>
      </c>
      <c r="F79" s="20">
        <v>4</v>
      </c>
      <c r="G79" s="20">
        <v>1</v>
      </c>
      <c r="H79" s="21">
        <v>1</v>
      </c>
      <c r="I79" s="116">
        <f t="shared" ref="I79:I81" si="4">+H79/G79</f>
        <v>1</v>
      </c>
      <c r="J79" s="98"/>
      <c r="K79" s="1"/>
    </row>
    <row r="80" spans="1:11" ht="173.25" customHeight="1" x14ac:dyDescent="0.2">
      <c r="B80" s="18">
        <v>2</v>
      </c>
      <c r="C80" s="35" t="s">
        <v>95</v>
      </c>
      <c r="D80" s="20" t="s">
        <v>259</v>
      </c>
      <c r="E80" s="20" t="s">
        <v>27</v>
      </c>
      <c r="F80" s="20">
        <v>4</v>
      </c>
      <c r="G80" s="20">
        <v>1</v>
      </c>
      <c r="H80" s="21">
        <v>1</v>
      </c>
      <c r="I80" s="116">
        <f t="shared" si="4"/>
        <v>1</v>
      </c>
      <c r="J80" s="98"/>
      <c r="K80" s="1"/>
    </row>
    <row r="81" spans="1:11" ht="131.25" customHeight="1" x14ac:dyDescent="0.2">
      <c r="B81" s="18">
        <v>3</v>
      </c>
      <c r="C81" s="35" t="s">
        <v>97</v>
      </c>
      <c r="D81" s="20" t="s">
        <v>260</v>
      </c>
      <c r="E81" s="20" t="s">
        <v>27</v>
      </c>
      <c r="F81" s="20">
        <v>4</v>
      </c>
      <c r="G81" s="20">
        <v>1</v>
      </c>
      <c r="H81" s="21">
        <v>1</v>
      </c>
      <c r="I81" s="116">
        <f t="shared" si="4"/>
        <v>1</v>
      </c>
      <c r="J81" s="21"/>
      <c r="K81" s="1"/>
    </row>
    <row r="82" spans="1:11" ht="31.5" customHeight="1" x14ac:dyDescent="0.2">
      <c r="A82" s="1">
        <v>10</v>
      </c>
      <c r="B82" s="253" t="s">
        <v>99</v>
      </c>
      <c r="C82" s="253"/>
      <c r="D82" s="253"/>
      <c r="E82" s="253"/>
      <c r="F82" s="253"/>
      <c r="G82" s="253"/>
      <c r="H82" s="253"/>
      <c r="I82" s="253"/>
      <c r="J82" s="253"/>
      <c r="K82" s="1"/>
    </row>
    <row r="83" spans="1:11" ht="30" customHeight="1" x14ac:dyDescent="0.2">
      <c r="B83" s="254" t="s">
        <v>11</v>
      </c>
      <c r="C83" s="254" t="s">
        <v>12</v>
      </c>
      <c r="D83" s="255" t="s">
        <v>13</v>
      </c>
      <c r="E83" s="255" t="s">
        <v>14</v>
      </c>
      <c r="F83" s="255" t="s">
        <v>15</v>
      </c>
      <c r="G83" s="255" t="s">
        <v>37</v>
      </c>
      <c r="H83" s="255" t="s">
        <v>38</v>
      </c>
      <c r="I83" s="32" t="s">
        <v>18</v>
      </c>
      <c r="J83" s="255" t="s">
        <v>19</v>
      </c>
      <c r="K83" s="1"/>
    </row>
    <row r="84" spans="1:11" ht="33" x14ac:dyDescent="0.2">
      <c r="B84" s="254"/>
      <c r="C84" s="254"/>
      <c r="D84" s="255"/>
      <c r="E84" s="255"/>
      <c r="F84" s="255"/>
      <c r="G84" s="255"/>
      <c r="H84" s="255"/>
      <c r="I84" s="32" t="s">
        <v>223</v>
      </c>
      <c r="J84" s="255"/>
      <c r="K84" s="1"/>
    </row>
    <row r="85" spans="1:11" ht="240.75" customHeight="1" x14ac:dyDescent="0.2">
      <c r="B85" s="18">
        <v>1</v>
      </c>
      <c r="C85" s="35" t="s">
        <v>100</v>
      </c>
      <c r="D85" s="20" t="s">
        <v>261</v>
      </c>
      <c r="E85" s="20" t="s">
        <v>27</v>
      </c>
      <c r="F85" s="29">
        <v>4000</v>
      </c>
      <c r="G85" s="20">
        <v>999</v>
      </c>
      <c r="H85" s="21">
        <v>973</v>
      </c>
      <c r="I85" s="116">
        <f t="shared" ref="I85:I86" si="5">+H85/G85</f>
        <v>0.97397397397397401</v>
      </c>
      <c r="J85" s="21"/>
      <c r="K85" s="1"/>
    </row>
    <row r="86" spans="1:11" ht="150" customHeight="1" x14ac:dyDescent="0.2">
      <c r="B86" s="18">
        <v>2</v>
      </c>
      <c r="C86" s="148" t="s">
        <v>102</v>
      </c>
      <c r="D86" s="53" t="s">
        <v>262</v>
      </c>
      <c r="E86" s="20" t="s">
        <v>27</v>
      </c>
      <c r="F86" s="20">
        <v>30</v>
      </c>
      <c r="G86" s="20">
        <v>9</v>
      </c>
      <c r="H86" s="21">
        <v>9</v>
      </c>
      <c r="I86" s="116">
        <f t="shared" si="5"/>
        <v>1</v>
      </c>
      <c r="J86" s="21"/>
      <c r="K86" s="1"/>
    </row>
    <row r="87" spans="1:11" ht="287.25" customHeight="1" x14ac:dyDescent="0.2">
      <c r="B87" s="45">
        <v>3</v>
      </c>
      <c r="C87" s="170" t="s">
        <v>263</v>
      </c>
      <c r="D87" s="67" t="s">
        <v>264</v>
      </c>
      <c r="E87" s="48" t="s">
        <v>27</v>
      </c>
      <c r="F87" s="20">
        <v>40</v>
      </c>
      <c r="G87" s="20">
        <v>12</v>
      </c>
      <c r="H87" s="21">
        <v>14</v>
      </c>
      <c r="I87" s="116">
        <v>1</v>
      </c>
      <c r="J87" s="21"/>
      <c r="K87" s="1"/>
    </row>
    <row r="88" spans="1:11" ht="36" customHeight="1" x14ac:dyDescent="0.2">
      <c r="A88" s="1">
        <v>11</v>
      </c>
      <c r="B88" s="253" t="s">
        <v>193</v>
      </c>
      <c r="C88" s="260"/>
      <c r="D88" s="260"/>
      <c r="E88" s="253"/>
      <c r="F88" s="253"/>
      <c r="G88" s="253"/>
      <c r="H88" s="253"/>
      <c r="I88" s="253"/>
      <c r="J88" s="253"/>
      <c r="K88" s="1"/>
    </row>
    <row r="89" spans="1:11" ht="26.25" customHeight="1" x14ac:dyDescent="0.2">
      <c r="B89" s="254" t="s">
        <v>11</v>
      </c>
      <c r="C89" s="254" t="s">
        <v>12</v>
      </c>
      <c r="D89" s="255" t="s">
        <v>13</v>
      </c>
      <c r="E89" s="255" t="s">
        <v>14</v>
      </c>
      <c r="F89" s="255" t="s">
        <v>15</v>
      </c>
      <c r="G89" s="255" t="s">
        <v>44</v>
      </c>
      <c r="H89" s="255" t="s">
        <v>38</v>
      </c>
      <c r="I89" s="32" t="s">
        <v>18</v>
      </c>
      <c r="J89" s="255" t="s">
        <v>19</v>
      </c>
      <c r="K89" s="1"/>
    </row>
    <row r="90" spans="1:11" ht="33" x14ac:dyDescent="0.2">
      <c r="B90" s="254"/>
      <c r="C90" s="261"/>
      <c r="D90" s="262"/>
      <c r="E90" s="255"/>
      <c r="F90" s="255"/>
      <c r="G90" s="255"/>
      <c r="H90" s="255"/>
      <c r="I90" s="32" t="s">
        <v>223</v>
      </c>
      <c r="J90" s="255"/>
      <c r="K90" s="1"/>
    </row>
    <row r="91" spans="1:11" ht="119.25" customHeight="1" x14ac:dyDescent="0.2">
      <c r="B91" s="45">
        <v>1</v>
      </c>
      <c r="C91" s="157" t="s">
        <v>194</v>
      </c>
      <c r="D91" s="140" t="s">
        <v>265</v>
      </c>
      <c r="E91" s="48" t="s">
        <v>27</v>
      </c>
      <c r="F91" s="29">
        <v>4</v>
      </c>
      <c r="G91" s="20">
        <v>2</v>
      </c>
      <c r="H91" s="21">
        <v>3</v>
      </c>
      <c r="I91" s="116">
        <v>1</v>
      </c>
      <c r="J91" s="21"/>
      <c r="K91" s="1"/>
    </row>
    <row r="92" spans="1:11" ht="117" customHeight="1" x14ac:dyDescent="0.2">
      <c r="B92" s="45">
        <v>2</v>
      </c>
      <c r="C92" s="158" t="s">
        <v>266</v>
      </c>
      <c r="D92" s="141" t="s">
        <v>267</v>
      </c>
      <c r="E92" s="48" t="s">
        <v>27</v>
      </c>
      <c r="F92" s="29">
        <v>3</v>
      </c>
      <c r="G92" s="20">
        <v>1</v>
      </c>
      <c r="H92" s="21">
        <v>1</v>
      </c>
      <c r="I92" s="116">
        <f>+H92/G92</f>
        <v>1</v>
      </c>
      <c r="J92" s="21"/>
      <c r="K92" s="1"/>
    </row>
    <row r="93" spans="1:11" ht="125.25" customHeight="1" x14ac:dyDescent="0.2">
      <c r="B93" s="45">
        <v>3</v>
      </c>
      <c r="C93" s="158" t="s">
        <v>268</v>
      </c>
      <c r="D93" s="141" t="s">
        <v>267</v>
      </c>
      <c r="E93" s="48" t="s">
        <v>27</v>
      </c>
      <c r="F93" s="20">
        <v>3</v>
      </c>
      <c r="G93" s="20">
        <v>1</v>
      </c>
      <c r="H93" s="21">
        <v>1</v>
      </c>
      <c r="I93" s="116">
        <f t="shared" ref="I93:I97" si="6">+H93/G93</f>
        <v>1</v>
      </c>
      <c r="J93" s="21"/>
      <c r="K93" s="1"/>
    </row>
    <row r="94" spans="1:11" ht="138" customHeight="1" x14ac:dyDescent="0.2">
      <c r="B94" s="45">
        <v>4</v>
      </c>
      <c r="C94" s="158" t="s">
        <v>196</v>
      </c>
      <c r="D94" s="142" t="s">
        <v>197</v>
      </c>
      <c r="E94" s="48" t="s">
        <v>27</v>
      </c>
      <c r="F94" s="20">
        <v>4</v>
      </c>
      <c r="G94" s="20">
        <v>1</v>
      </c>
      <c r="H94" s="21">
        <v>1</v>
      </c>
      <c r="I94" s="116">
        <f t="shared" si="6"/>
        <v>1</v>
      </c>
      <c r="J94" s="98"/>
      <c r="K94" s="1"/>
    </row>
    <row r="95" spans="1:11" ht="175.5" customHeight="1" x14ac:dyDescent="0.2">
      <c r="B95" s="45">
        <v>5</v>
      </c>
      <c r="C95" s="158" t="s">
        <v>198</v>
      </c>
      <c r="D95" s="143" t="s">
        <v>269</v>
      </c>
      <c r="E95" s="48" t="s">
        <v>53</v>
      </c>
      <c r="F95" s="22">
        <v>1</v>
      </c>
      <c r="G95" s="22">
        <v>0.25</v>
      </c>
      <c r="H95" s="23">
        <v>0.25</v>
      </c>
      <c r="I95" s="116">
        <f t="shared" si="6"/>
        <v>1</v>
      </c>
      <c r="J95" s="98"/>
      <c r="K95" s="1"/>
    </row>
    <row r="96" spans="1:11" ht="155.25" customHeight="1" x14ac:dyDescent="0.2">
      <c r="B96" s="45">
        <v>6</v>
      </c>
      <c r="C96" s="159" t="s">
        <v>200</v>
      </c>
      <c r="D96" s="143" t="s">
        <v>269</v>
      </c>
      <c r="E96" s="48" t="s">
        <v>53</v>
      </c>
      <c r="F96" s="22">
        <v>1</v>
      </c>
      <c r="G96" s="22">
        <v>0.75</v>
      </c>
      <c r="H96" s="23">
        <v>0.75</v>
      </c>
      <c r="I96" s="116">
        <f t="shared" si="6"/>
        <v>1</v>
      </c>
      <c r="J96" s="98"/>
      <c r="K96" s="1"/>
    </row>
    <row r="97" spans="1:133" ht="237.75" customHeight="1" x14ac:dyDescent="0.2">
      <c r="B97" s="45">
        <v>7</v>
      </c>
      <c r="C97" s="120" t="s">
        <v>270</v>
      </c>
      <c r="D97" s="143" t="s">
        <v>271</v>
      </c>
      <c r="E97" s="48" t="s">
        <v>53</v>
      </c>
      <c r="F97" s="22">
        <v>1</v>
      </c>
      <c r="G97" s="22">
        <v>0.75</v>
      </c>
      <c r="H97" s="23">
        <v>0.35</v>
      </c>
      <c r="I97" s="116">
        <f t="shared" si="6"/>
        <v>0.46666666666666662</v>
      </c>
      <c r="J97" s="143" t="s">
        <v>272</v>
      </c>
      <c r="K97" s="1"/>
    </row>
    <row r="98" spans="1:133" ht="33" x14ac:dyDescent="0.2">
      <c r="A98" s="1">
        <v>12</v>
      </c>
      <c r="B98" s="253" t="s">
        <v>115</v>
      </c>
      <c r="C98" s="260"/>
      <c r="D98" s="260"/>
      <c r="E98" s="253"/>
      <c r="F98" s="253"/>
      <c r="G98" s="253"/>
      <c r="H98" s="253"/>
      <c r="I98" s="253"/>
      <c r="J98" s="253"/>
      <c r="K98" s="1"/>
    </row>
    <row r="99" spans="1:133" ht="34.5" customHeight="1" x14ac:dyDescent="0.2">
      <c r="B99" s="254" t="s">
        <v>11</v>
      </c>
      <c r="C99" s="254" t="s">
        <v>12</v>
      </c>
      <c r="D99" s="255" t="s">
        <v>13</v>
      </c>
      <c r="E99" s="255" t="s">
        <v>14</v>
      </c>
      <c r="F99" s="255" t="s">
        <v>15</v>
      </c>
      <c r="G99" s="255" t="s">
        <v>37</v>
      </c>
      <c r="H99" s="255" t="s">
        <v>45</v>
      </c>
      <c r="I99" s="32" t="s">
        <v>18</v>
      </c>
      <c r="J99" s="255" t="s">
        <v>19</v>
      </c>
      <c r="K99" s="1"/>
    </row>
    <row r="100" spans="1:133" ht="47.25" customHeight="1" x14ac:dyDescent="0.2">
      <c r="B100" s="254"/>
      <c r="C100" s="254"/>
      <c r="D100" s="255"/>
      <c r="E100" s="255"/>
      <c r="F100" s="255"/>
      <c r="G100" s="255"/>
      <c r="H100" s="255"/>
      <c r="I100" s="32" t="s">
        <v>223</v>
      </c>
      <c r="J100" s="255"/>
      <c r="K100" s="1"/>
    </row>
    <row r="101" spans="1:133" ht="141.75" customHeight="1" x14ac:dyDescent="0.2">
      <c r="B101" s="18">
        <v>1</v>
      </c>
      <c r="C101" s="172" t="s">
        <v>116</v>
      </c>
      <c r="D101" s="53" t="s">
        <v>273</v>
      </c>
      <c r="E101" s="20" t="s">
        <v>27</v>
      </c>
      <c r="F101" s="20">
        <v>80</v>
      </c>
      <c r="G101" s="20">
        <v>20</v>
      </c>
      <c r="H101" s="21">
        <v>20</v>
      </c>
      <c r="I101" s="116">
        <f t="shared" ref="I101:I105" si="7">+H101/G101</f>
        <v>1</v>
      </c>
      <c r="J101" s="98"/>
      <c r="K101" s="1"/>
    </row>
    <row r="102" spans="1:133" ht="116.25" customHeight="1" x14ac:dyDescent="0.2">
      <c r="B102" s="18">
        <v>2</v>
      </c>
      <c r="C102" s="171" t="s">
        <v>118</v>
      </c>
      <c r="D102" s="55" t="s">
        <v>206</v>
      </c>
      <c r="E102" s="20" t="s">
        <v>27</v>
      </c>
      <c r="F102" s="20">
        <v>60</v>
      </c>
      <c r="G102" s="20">
        <v>15</v>
      </c>
      <c r="H102" s="21">
        <v>15</v>
      </c>
      <c r="I102" s="116">
        <f t="shared" si="7"/>
        <v>1</v>
      </c>
      <c r="J102" s="21"/>
      <c r="K102" s="1"/>
    </row>
    <row r="103" spans="1:133" s="106" customFormat="1" ht="132.75" customHeight="1" x14ac:dyDescent="0.2">
      <c r="A103" s="107"/>
      <c r="B103" s="108">
        <v>3</v>
      </c>
      <c r="C103" s="172" t="s">
        <v>210</v>
      </c>
      <c r="D103" s="78" t="s">
        <v>274</v>
      </c>
      <c r="E103" s="110" t="s">
        <v>53</v>
      </c>
      <c r="F103" s="111">
        <v>1</v>
      </c>
      <c r="G103" s="111">
        <v>0.25</v>
      </c>
      <c r="H103" s="113">
        <v>0.25</v>
      </c>
      <c r="I103" s="118">
        <f t="shared" si="7"/>
        <v>1</v>
      </c>
      <c r="J103" s="112"/>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c r="DB103" s="107"/>
      <c r="DC103" s="107"/>
      <c r="DD103" s="107"/>
      <c r="DE103" s="107"/>
      <c r="DF103" s="107"/>
      <c r="DG103" s="107"/>
      <c r="DH103" s="107"/>
      <c r="DI103" s="107"/>
      <c r="DJ103" s="107"/>
      <c r="DK103" s="107"/>
      <c r="DL103" s="107"/>
      <c r="DM103" s="107"/>
      <c r="DN103" s="107"/>
      <c r="DO103" s="107"/>
      <c r="DP103" s="107"/>
      <c r="DQ103" s="107"/>
      <c r="DR103" s="107"/>
      <c r="DS103" s="107"/>
      <c r="DT103" s="107"/>
      <c r="DU103" s="107"/>
      <c r="DV103" s="107"/>
      <c r="DW103" s="107"/>
      <c r="DX103" s="107"/>
      <c r="DY103" s="107"/>
      <c r="DZ103" s="107"/>
      <c r="EA103" s="107"/>
      <c r="EB103" s="107"/>
      <c r="EC103" s="107"/>
    </row>
    <row r="104" spans="1:133" ht="141.75" customHeight="1" x14ac:dyDescent="0.2">
      <c r="B104" s="18">
        <v>4</v>
      </c>
      <c r="C104" s="171" t="s">
        <v>120</v>
      </c>
      <c r="D104" s="55" t="s">
        <v>275</v>
      </c>
      <c r="E104" s="20" t="s">
        <v>53</v>
      </c>
      <c r="F104" s="22">
        <v>1</v>
      </c>
      <c r="G104" s="22">
        <v>0.25</v>
      </c>
      <c r="H104" s="23">
        <v>0.25</v>
      </c>
      <c r="I104" s="116">
        <f t="shared" si="7"/>
        <v>1</v>
      </c>
      <c r="J104" s="21"/>
      <c r="K104" s="1"/>
    </row>
    <row r="105" spans="1:133" ht="137.25" customHeight="1" x14ac:dyDescent="0.2">
      <c r="B105" s="18">
        <v>5</v>
      </c>
      <c r="C105" s="80" t="s">
        <v>276</v>
      </c>
      <c r="D105" s="55" t="s">
        <v>277</v>
      </c>
      <c r="E105" s="20" t="s">
        <v>114</v>
      </c>
      <c r="F105" s="22">
        <v>1</v>
      </c>
      <c r="G105" s="22">
        <v>0.25</v>
      </c>
      <c r="H105" s="23">
        <v>0.25</v>
      </c>
      <c r="I105" s="116">
        <f t="shared" si="7"/>
        <v>1</v>
      </c>
      <c r="J105" s="21"/>
      <c r="K105" s="1"/>
      <c r="M105" s="13"/>
      <c r="N105" s="14">
        <f>H105/G105</f>
        <v>1</v>
      </c>
    </row>
    <row r="106" spans="1:133" ht="162.75" customHeight="1" x14ac:dyDescent="0.2">
      <c r="B106" s="45">
        <v>6</v>
      </c>
      <c r="C106" s="120" t="s">
        <v>278</v>
      </c>
      <c r="D106" s="78" t="s">
        <v>217</v>
      </c>
      <c r="E106" s="48" t="s">
        <v>53</v>
      </c>
      <c r="F106" s="22">
        <v>1</v>
      </c>
      <c r="G106" s="42">
        <v>0.33329999999999999</v>
      </c>
      <c r="H106" s="21"/>
      <c r="I106" s="116" t="s">
        <v>147</v>
      </c>
      <c r="J106" s="31"/>
      <c r="K106" s="1"/>
    </row>
    <row r="107" spans="1:133" x14ac:dyDescent="0.2">
      <c r="G107" s="1"/>
    </row>
    <row r="108" spans="1:133" x14ac:dyDescent="0.2">
      <c r="G108" s="1"/>
    </row>
    <row r="109" spans="1:133" x14ac:dyDescent="0.2">
      <c r="G109" s="1"/>
    </row>
    <row r="110" spans="1:133" x14ac:dyDescent="0.2">
      <c r="G110" s="1"/>
    </row>
    <row r="111" spans="1:133" x14ac:dyDescent="0.2">
      <c r="G111" s="1"/>
    </row>
    <row r="112" spans="1:133" x14ac:dyDescent="0.2">
      <c r="G112" s="1"/>
    </row>
    <row r="113" spans="7:7" x14ac:dyDescent="0.2">
      <c r="G113" s="1"/>
    </row>
    <row r="114" spans="7:7" x14ac:dyDescent="0.2">
      <c r="G114" s="1"/>
    </row>
    <row r="115" spans="7:7" x14ac:dyDescent="0.2">
      <c r="G115" s="1"/>
    </row>
    <row r="116" spans="7:7" x14ac:dyDescent="0.2">
      <c r="G116" s="1"/>
    </row>
    <row r="117" spans="7:7" x14ac:dyDescent="0.2">
      <c r="G117" s="1"/>
    </row>
    <row r="118" spans="7:7" x14ac:dyDescent="0.2">
      <c r="G118" s="1"/>
    </row>
    <row r="119" spans="7:7" x14ac:dyDescent="0.2">
      <c r="G119" s="1"/>
    </row>
    <row r="120" spans="7:7" x14ac:dyDescent="0.2">
      <c r="G120" s="1"/>
    </row>
    <row r="121" spans="7:7" x14ac:dyDescent="0.2">
      <c r="G121" s="1"/>
    </row>
    <row r="122" spans="7:7" x14ac:dyDescent="0.2">
      <c r="G122" s="1"/>
    </row>
    <row r="123" spans="7:7" x14ac:dyDescent="0.2">
      <c r="G123" s="1"/>
    </row>
    <row r="124" spans="7:7" x14ac:dyDescent="0.2">
      <c r="G124" s="1"/>
    </row>
    <row r="125" spans="7:7" x14ac:dyDescent="0.2">
      <c r="G125" s="1"/>
    </row>
    <row r="126" spans="7:7" x14ac:dyDescent="0.2">
      <c r="G126" s="1"/>
    </row>
    <row r="127" spans="7:7" x14ac:dyDescent="0.2">
      <c r="G127" s="1"/>
    </row>
    <row r="128" spans="7:7"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sheetData>
  <mergeCells count="122">
    <mergeCell ref="B98:J98"/>
    <mergeCell ref="B99:B100"/>
    <mergeCell ref="C99:C100"/>
    <mergeCell ref="D99:D100"/>
    <mergeCell ref="E99:E100"/>
    <mergeCell ref="F99:F100"/>
    <mergeCell ref="G99:G100"/>
    <mergeCell ref="H99:H100"/>
    <mergeCell ref="J99:J100"/>
    <mergeCell ref="B88:J88"/>
    <mergeCell ref="B89:B90"/>
    <mergeCell ref="C89:C90"/>
    <mergeCell ref="D89:D90"/>
    <mergeCell ref="E89:E90"/>
    <mergeCell ref="F89:F90"/>
    <mergeCell ref="G89:G90"/>
    <mergeCell ref="H89:H90"/>
    <mergeCell ref="J89:J90"/>
    <mergeCell ref="B82:J82"/>
    <mergeCell ref="B83:B84"/>
    <mergeCell ref="C83:C84"/>
    <mergeCell ref="D83:D84"/>
    <mergeCell ref="E83:E84"/>
    <mergeCell ref="F83:F84"/>
    <mergeCell ref="G83:G84"/>
    <mergeCell ref="H83:H84"/>
    <mergeCell ref="J83:J84"/>
    <mergeCell ref="B76:J76"/>
    <mergeCell ref="B77:B78"/>
    <mergeCell ref="C77:C78"/>
    <mergeCell ref="D77:D78"/>
    <mergeCell ref="E77:E78"/>
    <mergeCell ref="F77:F78"/>
    <mergeCell ref="G77:G78"/>
    <mergeCell ref="H77:H78"/>
    <mergeCell ref="J77:J78"/>
    <mergeCell ref="B70:J70"/>
    <mergeCell ref="B71:B72"/>
    <mergeCell ref="C71:C72"/>
    <mergeCell ref="D71:D72"/>
    <mergeCell ref="E71:E72"/>
    <mergeCell ref="F71:F72"/>
    <mergeCell ref="G71:G72"/>
    <mergeCell ref="H71:H72"/>
    <mergeCell ref="J71:J72"/>
    <mergeCell ref="B62:J62"/>
    <mergeCell ref="B63:B64"/>
    <mergeCell ref="C63:C64"/>
    <mergeCell ref="D63:D64"/>
    <mergeCell ref="E63:E64"/>
    <mergeCell ref="F63:F64"/>
    <mergeCell ref="G63:G64"/>
    <mergeCell ref="H63:H64"/>
    <mergeCell ref="J63:J64"/>
    <mergeCell ref="B52:J52"/>
    <mergeCell ref="B55:J55"/>
    <mergeCell ref="B56:B57"/>
    <mergeCell ref="C56:C57"/>
    <mergeCell ref="D56:D57"/>
    <mergeCell ref="E56:E57"/>
    <mergeCell ref="F56:F57"/>
    <mergeCell ref="G56:G57"/>
    <mergeCell ref="H56:H57"/>
    <mergeCell ref="J56:J57"/>
    <mergeCell ref="B47:J47"/>
    <mergeCell ref="B48:B49"/>
    <mergeCell ref="C48:C49"/>
    <mergeCell ref="D48:D49"/>
    <mergeCell ref="E48:E49"/>
    <mergeCell ref="F48:F49"/>
    <mergeCell ref="G48:G49"/>
    <mergeCell ref="H48:H49"/>
    <mergeCell ref="J48:J49"/>
    <mergeCell ref="B39:J39"/>
    <mergeCell ref="B40:B41"/>
    <mergeCell ref="C40:C41"/>
    <mergeCell ref="D40:D41"/>
    <mergeCell ref="E40:E41"/>
    <mergeCell ref="F40:F41"/>
    <mergeCell ref="G40:G41"/>
    <mergeCell ref="H40:H41"/>
    <mergeCell ref="J40:J41"/>
    <mergeCell ref="B31:J31"/>
    <mergeCell ref="B32:B33"/>
    <mergeCell ref="C32:C33"/>
    <mergeCell ref="D32:D33"/>
    <mergeCell ref="E32:E33"/>
    <mergeCell ref="F32:F33"/>
    <mergeCell ref="G32:G33"/>
    <mergeCell ref="H32:H33"/>
    <mergeCell ref="J32:J33"/>
    <mergeCell ref="B26:J26"/>
    <mergeCell ref="B27:B28"/>
    <mergeCell ref="C27:C28"/>
    <mergeCell ref="D27:D28"/>
    <mergeCell ref="E27:E28"/>
    <mergeCell ref="F27:F28"/>
    <mergeCell ref="G27:G28"/>
    <mergeCell ref="H27:H28"/>
    <mergeCell ref="J27:J28"/>
    <mergeCell ref="B14:J14"/>
    <mergeCell ref="B21:J21"/>
    <mergeCell ref="B22:B23"/>
    <mergeCell ref="C22:C23"/>
    <mergeCell ref="D22:D23"/>
    <mergeCell ref="E22:E23"/>
    <mergeCell ref="F22:F23"/>
    <mergeCell ref="G22:G23"/>
    <mergeCell ref="H22:H23"/>
    <mergeCell ref="J22:J23"/>
    <mergeCell ref="B2:C5"/>
    <mergeCell ref="D2:I5"/>
    <mergeCell ref="L4:M4"/>
    <mergeCell ref="B6:J6"/>
    <mergeCell ref="B7:B8"/>
    <mergeCell ref="C7:C8"/>
    <mergeCell ref="D7:D8"/>
    <mergeCell ref="E7:E8"/>
    <mergeCell ref="F7:F8"/>
    <mergeCell ref="G7:G8"/>
    <mergeCell ref="H7:H8"/>
    <mergeCell ref="J7:J8"/>
  </mergeCells>
  <conditionalFormatting sqref="I9:I13">
    <cfRule type="cellIs" dxfId="649" priority="339" stopIfTrue="1" operator="between">
      <formula>0%</formula>
      <formula>59%</formula>
    </cfRule>
    <cfRule type="cellIs" dxfId="648" priority="337" stopIfTrue="1" operator="greaterThanOrEqual">
      <formula>80%</formula>
    </cfRule>
    <cfRule type="cellIs" dxfId="647" priority="338" stopIfTrue="1" operator="between">
      <formula>60%</formula>
      <formula>79%</formula>
    </cfRule>
  </conditionalFormatting>
  <conditionalFormatting sqref="I16:I20 I106">
    <cfRule type="cellIs" dxfId="646" priority="58" stopIfTrue="1" operator="between">
      <formula>0%</formula>
      <formula>59%</formula>
    </cfRule>
    <cfRule type="containsText" dxfId="645" priority="55" stopIfTrue="1" operator="containsText" text="DETENIDO">
      <formula>NOT(ISERROR(SEARCH("DETENIDO",I16)))</formula>
    </cfRule>
    <cfRule type="cellIs" dxfId="644" priority="56" stopIfTrue="1" operator="greaterThanOrEqual">
      <formula>80%</formula>
    </cfRule>
    <cfRule type="cellIs" dxfId="643" priority="57" stopIfTrue="1" operator="between">
      <formula>60%</formula>
      <formula>79%</formula>
    </cfRule>
  </conditionalFormatting>
  <conditionalFormatting sqref="I24:I25 I29:I30 I34:I38 I42:I46 I50:I51 I60:I61 I65:I69 I73:I75 I79:I81 I85:I87 I91:I97 I101:I105 I9:I13">
    <cfRule type="containsText" dxfId="642" priority="298" stopIfTrue="1" operator="containsText" text="DETENIDO">
      <formula>NOT(ISERROR(SEARCH("DETENIDO",I9)))</formula>
    </cfRule>
  </conditionalFormatting>
  <conditionalFormatting sqref="I24:I25">
    <cfRule type="cellIs" dxfId="641" priority="335" operator="between">
      <formula>61%</formula>
      <formula>80%</formula>
    </cfRule>
    <cfRule type="cellIs" dxfId="640" priority="336" operator="between">
      <formula>0%</formula>
      <formula>60%</formula>
    </cfRule>
    <cfRule type="cellIs" dxfId="639" priority="294" stopIfTrue="1" operator="greaterThanOrEqual">
      <formula>80%</formula>
    </cfRule>
    <cfRule type="cellIs" dxfId="638" priority="334" operator="between">
      <formula>81%</formula>
      <formula>100%</formula>
    </cfRule>
    <cfRule type="cellIs" dxfId="637" priority="296" stopIfTrue="1" operator="between">
      <formula>0%</formula>
      <formula>59%</formula>
    </cfRule>
    <cfRule type="cellIs" dxfId="636" priority="295" stopIfTrue="1" operator="between">
      <formula>60%</formula>
      <formula>79%</formula>
    </cfRule>
  </conditionalFormatting>
  <conditionalFormatting sqref="I29:I30">
    <cfRule type="cellIs" dxfId="635" priority="293" operator="between">
      <formula>0%</formula>
      <formula>60%</formula>
    </cfRule>
    <cfRule type="cellIs" dxfId="634" priority="292" operator="between">
      <formula>61%</formula>
      <formula>80%</formula>
    </cfRule>
    <cfRule type="cellIs" dxfId="633" priority="291" operator="between">
      <formula>81%</formula>
      <formula>100%</formula>
    </cfRule>
    <cfRule type="cellIs" dxfId="632" priority="290" stopIfTrue="1" operator="between">
      <formula>0%</formula>
      <formula>59%</formula>
    </cfRule>
    <cfRule type="cellIs" dxfId="631" priority="288" stopIfTrue="1" operator="greaterThanOrEqual">
      <formula>80%</formula>
    </cfRule>
    <cfRule type="cellIs" dxfId="630" priority="289" stopIfTrue="1" operator="between">
      <formula>60%</formula>
      <formula>79%</formula>
    </cfRule>
    <cfRule type="cellIs" dxfId="629" priority="74" stopIfTrue="1" operator="between">
      <formula>0%</formula>
      <formula>59%</formula>
    </cfRule>
    <cfRule type="cellIs" dxfId="628" priority="331" operator="between">
      <formula>81%</formula>
      <formula>100%</formula>
    </cfRule>
    <cfRule type="cellIs" dxfId="627" priority="332" operator="between">
      <formula>61%</formula>
      <formula>80%</formula>
    </cfRule>
    <cfRule type="cellIs" dxfId="626" priority="333" operator="between">
      <formula>0%</formula>
      <formula>60%</formula>
    </cfRule>
    <cfRule type="cellIs" dxfId="625" priority="77" operator="between">
      <formula>0%</formula>
      <formula>60%</formula>
    </cfRule>
    <cfRule type="cellIs" dxfId="624" priority="76" operator="between">
      <formula>61%</formula>
      <formula>80%</formula>
    </cfRule>
    <cfRule type="cellIs" dxfId="623" priority="75" operator="between">
      <formula>81%</formula>
      <formula>100%</formula>
    </cfRule>
    <cfRule type="cellIs" dxfId="622" priority="73" stopIfTrue="1" operator="between">
      <formula>60%</formula>
      <formula>79%</formula>
    </cfRule>
    <cfRule type="cellIs" dxfId="621" priority="72" stopIfTrue="1" operator="greaterThanOrEqual">
      <formula>80%</formula>
    </cfRule>
    <cfRule type="cellIs" dxfId="620" priority="71" operator="between">
      <formula>0%</formula>
      <formula>60%</formula>
    </cfRule>
    <cfRule type="cellIs" dxfId="619" priority="70" operator="between">
      <formula>61%</formula>
      <formula>80%</formula>
    </cfRule>
    <cfRule type="cellIs" dxfId="618" priority="69" operator="between">
      <formula>81%</formula>
      <formula>100%</formula>
    </cfRule>
    <cfRule type="cellIs" dxfId="617" priority="67" stopIfTrue="1" operator="between">
      <formula>60%</formula>
      <formula>79%</formula>
    </cfRule>
    <cfRule type="cellIs" dxfId="616" priority="66" stopIfTrue="1" operator="greaterThanOrEqual">
      <formula>80%</formula>
    </cfRule>
    <cfRule type="cellIs" dxfId="615" priority="68" stopIfTrue="1" operator="between">
      <formula>0%</formula>
      <formula>59%</formula>
    </cfRule>
  </conditionalFormatting>
  <conditionalFormatting sqref="I34:I38">
    <cfRule type="cellIs" dxfId="614" priority="330" operator="between">
      <formula>0%</formula>
      <formula>59%</formula>
    </cfRule>
    <cfRule type="cellIs" dxfId="613" priority="329" operator="between">
      <formula>60%</formula>
      <formula>79%</formula>
    </cfRule>
    <cfRule type="cellIs" dxfId="612" priority="279" stopIfTrue="1" operator="greaterThanOrEqual">
      <formula>80%</formula>
    </cfRule>
    <cfRule type="cellIs" dxfId="611" priority="280" stopIfTrue="1" operator="between">
      <formula>60%</formula>
      <formula>79%</formula>
    </cfRule>
    <cfRule type="cellIs" dxfId="610" priority="281" stopIfTrue="1" operator="between">
      <formula>0%</formula>
      <formula>59%</formula>
    </cfRule>
    <cfRule type="cellIs" dxfId="609" priority="282" operator="between">
      <formula>81%</formula>
      <formula>100%</formula>
    </cfRule>
    <cfRule type="cellIs" dxfId="608" priority="286" operator="between">
      <formula>61%</formula>
      <formula>80%</formula>
    </cfRule>
    <cfRule type="cellIs" dxfId="607" priority="284" operator="between">
      <formula>0%</formula>
      <formula>60%</formula>
    </cfRule>
    <cfRule type="cellIs" dxfId="606" priority="285" operator="between">
      <formula>81%</formula>
      <formula>100%</formula>
    </cfRule>
    <cfRule type="cellIs" dxfId="605" priority="328" operator="between">
      <formula>80%</formula>
      <formula>100%</formula>
    </cfRule>
    <cfRule type="cellIs" dxfId="604" priority="287" operator="between">
      <formula>0%</formula>
      <formula>60%</formula>
    </cfRule>
    <cfRule type="cellIs" dxfId="603" priority="283" operator="between">
      <formula>61%</formula>
      <formula>80%</formula>
    </cfRule>
  </conditionalFormatting>
  <conditionalFormatting sqref="I42:I46">
    <cfRule type="cellIs" dxfId="602" priority="276" operator="between">
      <formula>80%</formula>
      <formula>100%</formula>
    </cfRule>
    <cfRule type="cellIs" dxfId="601" priority="326" operator="between">
      <formula>61%</formula>
      <formula>80%</formula>
    </cfRule>
    <cfRule type="cellIs" dxfId="600" priority="325" operator="between">
      <formula>81%</formula>
      <formula>100%</formula>
    </cfRule>
    <cfRule type="cellIs" dxfId="599" priority="275" operator="between">
      <formula>0%</formula>
      <formula>60%</formula>
    </cfRule>
    <cfRule type="cellIs" dxfId="598" priority="274" operator="between">
      <formula>61%</formula>
      <formula>80%</formula>
    </cfRule>
    <cfRule type="cellIs" dxfId="597" priority="273" operator="between">
      <formula>81%</formula>
      <formula>100%</formula>
    </cfRule>
    <cfRule type="cellIs" dxfId="596" priority="272" operator="between">
      <formula>0%</formula>
      <formula>60%</formula>
    </cfRule>
    <cfRule type="cellIs" dxfId="595" priority="271" operator="between">
      <formula>61%</formula>
      <formula>80%</formula>
    </cfRule>
    <cfRule type="cellIs" dxfId="594" priority="270" operator="between">
      <formula>81%</formula>
      <formula>100%</formula>
    </cfRule>
    <cfRule type="cellIs" dxfId="593" priority="269" stopIfTrue="1" operator="between">
      <formula>0%</formula>
      <formula>59%</formula>
    </cfRule>
    <cfRule type="cellIs" dxfId="592" priority="268" stopIfTrue="1" operator="between">
      <formula>60%</formula>
      <formula>79%</formula>
    </cfRule>
    <cfRule type="cellIs" dxfId="591" priority="267" stopIfTrue="1" operator="greaterThanOrEqual">
      <formula>80%</formula>
    </cfRule>
    <cfRule type="cellIs" dxfId="590" priority="327" operator="between">
      <formula>0%</formula>
      <formula>60%</formula>
    </cfRule>
    <cfRule type="cellIs" dxfId="589" priority="278" operator="between">
      <formula>0%</formula>
      <formula>59%</formula>
    </cfRule>
    <cfRule type="cellIs" dxfId="588" priority="277" operator="between">
      <formula>60%</formula>
      <formula>79%</formula>
    </cfRule>
  </conditionalFormatting>
  <conditionalFormatting sqref="I50:I51">
    <cfRule type="cellIs" dxfId="587" priority="265" operator="between">
      <formula>61%</formula>
      <formula>80%</formula>
    </cfRule>
    <cfRule type="cellIs" dxfId="586" priority="256" operator="between">
      <formula>61%</formula>
      <formula>80%</formula>
    </cfRule>
    <cfRule type="cellIs" dxfId="585" priority="257" operator="between">
      <formula>0%</formula>
      <formula>60%</formula>
    </cfRule>
    <cfRule type="cellIs" dxfId="584" priority="258" operator="between">
      <formula>81%</formula>
      <formula>100%</formula>
    </cfRule>
    <cfRule type="cellIs" dxfId="583" priority="259" operator="between">
      <formula>61%</formula>
      <formula>80%</formula>
    </cfRule>
    <cfRule type="cellIs" dxfId="582" priority="261" operator="between">
      <formula>80%</formula>
      <formula>100%</formula>
    </cfRule>
    <cfRule type="cellIs" dxfId="581" priority="262" operator="between">
      <formula>60%</formula>
      <formula>79%</formula>
    </cfRule>
    <cfRule type="cellIs" dxfId="580" priority="254" stopIfTrue="1" operator="between">
      <formula>0%</formula>
      <formula>59%</formula>
    </cfRule>
    <cfRule type="cellIs" dxfId="579" priority="263" operator="between">
      <formula>0%</formula>
      <formula>59%</formula>
    </cfRule>
    <cfRule type="cellIs" dxfId="578" priority="264" operator="between">
      <formula>81%</formula>
      <formula>100%</formula>
    </cfRule>
    <cfRule type="cellIs" dxfId="577" priority="266" operator="between">
      <formula>0%</formula>
      <formula>60%</formula>
    </cfRule>
    <cfRule type="cellIs" dxfId="576" priority="260" operator="between">
      <formula>0%</formula>
      <formula>60%</formula>
    </cfRule>
    <cfRule type="cellIs" dxfId="575" priority="255" operator="between">
      <formula>81%</formula>
      <formula>100%</formula>
    </cfRule>
    <cfRule type="cellIs" dxfId="574" priority="324" operator="between">
      <formula>0%</formula>
      <formula>60%</formula>
    </cfRule>
    <cfRule type="cellIs" dxfId="573" priority="253" stopIfTrue="1" operator="between">
      <formula>60%</formula>
      <formula>79%</formula>
    </cfRule>
    <cfRule type="cellIs" dxfId="572" priority="252" stopIfTrue="1" operator="greaterThanOrEqual">
      <formula>80%</formula>
    </cfRule>
    <cfRule type="cellIs" dxfId="571" priority="322" operator="between">
      <formula>81%</formula>
      <formula>100%</formula>
    </cfRule>
    <cfRule type="cellIs" dxfId="570" priority="323" operator="between">
      <formula>61%</formula>
      <formula>80%</formula>
    </cfRule>
  </conditionalFormatting>
  <conditionalFormatting sqref="I54">
    <cfRule type="cellIs" dxfId="569" priority="26" operator="between">
      <formula>81%</formula>
      <formula>100%</formula>
    </cfRule>
    <cfRule type="cellIs" dxfId="568" priority="44" operator="between">
      <formula>0%</formula>
      <formula>60%</formula>
    </cfRule>
    <cfRule type="cellIs" dxfId="567" priority="42" operator="between">
      <formula>81%</formula>
      <formula>100%</formula>
    </cfRule>
    <cfRule type="containsText" dxfId="566" priority="41" stopIfTrue="1" operator="containsText" text="DETENIDO">
      <formula>NOT(ISERROR(SEARCH("DETENIDO",I54)))</formula>
    </cfRule>
    <cfRule type="cellIs" dxfId="565" priority="39" operator="between">
      <formula>61%</formula>
      <formula>80%</formula>
    </cfRule>
    <cfRule type="cellIs" dxfId="564" priority="38" operator="between">
      <formula>81%</formula>
      <formula>100%</formula>
    </cfRule>
    <cfRule type="cellIs" dxfId="563" priority="37" operator="between">
      <formula>0%</formula>
      <formula>60%</formula>
    </cfRule>
    <cfRule type="cellIs" dxfId="562" priority="36" operator="between">
      <formula>61%</formula>
      <formula>80%</formula>
    </cfRule>
    <cfRule type="cellIs" dxfId="561" priority="35" operator="between">
      <formula>81%</formula>
      <formula>100%</formula>
    </cfRule>
    <cfRule type="cellIs" dxfId="560" priority="34" operator="between">
      <formula>0%</formula>
      <formula>59%</formula>
    </cfRule>
    <cfRule type="cellIs" dxfId="559" priority="28" operator="between">
      <formula>0%</formula>
      <formula>60%</formula>
    </cfRule>
    <cfRule type="cellIs" dxfId="558" priority="33" operator="between">
      <formula>60%</formula>
      <formula>79%</formula>
    </cfRule>
    <cfRule type="cellIs" dxfId="557" priority="25" stopIfTrue="1" operator="between">
      <formula>0%</formula>
      <formula>59%</formula>
    </cfRule>
    <cfRule type="cellIs" dxfId="556" priority="43" operator="between">
      <formula>61%</formula>
      <formula>80%</formula>
    </cfRule>
    <cfRule type="cellIs" dxfId="555" priority="32" operator="between">
      <formula>80%</formula>
      <formula>100%</formula>
    </cfRule>
    <cfRule type="cellIs" dxfId="554" priority="31" operator="between">
      <formula>0%</formula>
      <formula>60%</formula>
    </cfRule>
    <cfRule type="cellIs" dxfId="553" priority="24" stopIfTrue="1" operator="between">
      <formula>60%</formula>
      <formula>79%</formula>
    </cfRule>
    <cfRule type="cellIs" dxfId="552" priority="23" stopIfTrue="1" operator="greaterThanOrEqual">
      <formula>80%</formula>
    </cfRule>
    <cfRule type="cellIs" dxfId="551" priority="30" operator="between">
      <formula>61%</formula>
      <formula>80%</formula>
    </cfRule>
    <cfRule type="cellIs" dxfId="550" priority="27" operator="between">
      <formula>61%</formula>
      <formula>80%</formula>
    </cfRule>
    <cfRule type="cellIs" dxfId="549" priority="40" operator="between">
      <formula>0%</formula>
      <formula>60%</formula>
    </cfRule>
    <cfRule type="cellIs" dxfId="548" priority="29" operator="between">
      <formula>81%</formula>
      <formula>100%</formula>
    </cfRule>
  </conditionalFormatting>
  <conditionalFormatting sqref="I58:I59">
    <cfRule type="cellIs" dxfId="547" priority="15" operator="between">
      <formula>0%</formula>
      <formula>60%</formula>
    </cfRule>
    <cfRule type="cellIs" dxfId="546" priority="12" operator="between">
      <formula>0%</formula>
      <formula>59%</formula>
    </cfRule>
    <cfRule type="cellIs" dxfId="545" priority="11" operator="between">
      <formula>60%</formula>
      <formula>79%</formula>
    </cfRule>
    <cfRule type="cellIs" dxfId="544" priority="9" operator="between">
      <formula>0%</formula>
      <formula>60%</formula>
    </cfRule>
    <cfRule type="cellIs" dxfId="543" priority="8" operator="between">
      <formula>61%</formula>
      <formula>80%</formula>
    </cfRule>
    <cfRule type="cellIs" dxfId="542" priority="10" operator="between">
      <formula>80%</formula>
      <formula>100%</formula>
    </cfRule>
    <cfRule type="cellIs" dxfId="541" priority="7" operator="between">
      <formula>81%</formula>
      <formula>100%</formula>
    </cfRule>
    <cfRule type="cellIs" dxfId="540" priority="6" operator="between">
      <formula>0%</formula>
      <formula>60%</formula>
    </cfRule>
    <cfRule type="cellIs" dxfId="539" priority="5" operator="between">
      <formula>61%</formula>
      <formula>80%</formula>
    </cfRule>
    <cfRule type="containsText" dxfId="538" priority="19" stopIfTrue="1" operator="containsText" text="DETENIDO">
      <formula>NOT(ISERROR(SEARCH("DETENIDO",I58)))</formula>
    </cfRule>
    <cfRule type="cellIs" dxfId="537" priority="18" operator="between">
      <formula>0%</formula>
      <formula>60%</formula>
    </cfRule>
    <cfRule type="cellIs" dxfId="536" priority="17" operator="between">
      <formula>61%</formula>
      <formula>80%</formula>
    </cfRule>
    <cfRule type="cellIs" dxfId="535" priority="16" operator="between">
      <formula>81%</formula>
      <formula>100%</formula>
    </cfRule>
    <cfRule type="cellIs" dxfId="534" priority="14" operator="between">
      <formula>61%</formula>
      <formula>80%</formula>
    </cfRule>
    <cfRule type="cellIs" dxfId="533" priority="13" operator="between">
      <formula>81%</formula>
      <formula>100%</formula>
    </cfRule>
    <cfRule type="cellIs" dxfId="532" priority="4" operator="between">
      <formula>81%</formula>
      <formula>100%</formula>
    </cfRule>
  </conditionalFormatting>
  <conditionalFormatting sqref="I58:I61">
    <cfRule type="cellIs" dxfId="531" priority="2" stopIfTrue="1" operator="between">
      <formula>60%</formula>
      <formula>79%</formula>
    </cfRule>
    <cfRule type="cellIs" dxfId="530" priority="3" stopIfTrue="1" operator="between">
      <formula>0%</formula>
      <formula>59%</formula>
    </cfRule>
    <cfRule type="cellIs" dxfId="529" priority="20" operator="between">
      <formula>81%</formula>
      <formula>100%</formula>
    </cfRule>
    <cfRule type="cellIs" dxfId="528" priority="21" operator="between">
      <formula>61%</formula>
      <formula>80%</formula>
    </cfRule>
    <cfRule type="cellIs" dxfId="527" priority="22" operator="between">
      <formula>0%</formula>
      <formula>60%</formula>
    </cfRule>
    <cfRule type="cellIs" dxfId="526" priority="1" stopIfTrue="1" operator="greaterThanOrEqual">
      <formula>80%</formula>
    </cfRule>
  </conditionalFormatting>
  <conditionalFormatting sqref="I60:I61">
    <cfRule type="cellIs" dxfId="525" priority="247" operator="between">
      <formula>61%</formula>
      <formula>80%</formula>
    </cfRule>
    <cfRule type="cellIs" dxfId="524" priority="250" operator="between">
      <formula>61%</formula>
      <formula>80%</formula>
    </cfRule>
    <cfRule type="cellIs" dxfId="523" priority="249" operator="between">
      <formula>81%</formula>
      <formula>100%</formula>
    </cfRule>
    <cfRule type="cellIs" dxfId="522" priority="248" operator="between">
      <formula>0%</formula>
      <formula>60%</formula>
    </cfRule>
    <cfRule type="cellIs" dxfId="521" priority="320" operator="between">
      <formula>61%</formula>
      <formula>80%</formula>
    </cfRule>
    <cfRule type="cellIs" dxfId="520" priority="319" operator="between">
      <formula>81%</formula>
      <formula>100%</formula>
    </cfRule>
    <cfRule type="cellIs" dxfId="519" priority="321" operator="between">
      <formula>0%</formula>
      <formula>60%</formula>
    </cfRule>
    <cfRule type="cellIs" dxfId="518" priority="240" operator="between">
      <formula>81%</formula>
      <formula>100%</formula>
    </cfRule>
    <cfRule type="cellIs" dxfId="517" priority="241" operator="between">
      <formula>61%</formula>
      <formula>80%</formula>
    </cfRule>
    <cfRule type="cellIs" dxfId="516" priority="242" operator="between">
      <formula>0%</formula>
      <formula>60%</formula>
    </cfRule>
    <cfRule type="cellIs" dxfId="515" priority="243" operator="between">
      <formula>80%</formula>
      <formula>100%</formula>
    </cfRule>
    <cfRule type="cellIs" dxfId="514" priority="246" operator="between">
      <formula>81%</formula>
      <formula>100%</formula>
    </cfRule>
    <cfRule type="cellIs" dxfId="513" priority="244" operator="between">
      <formula>60%</formula>
      <formula>79%</formula>
    </cfRule>
    <cfRule type="cellIs" dxfId="512" priority="245" operator="between">
      <formula>0%</formula>
      <formula>59%</formula>
    </cfRule>
    <cfRule type="cellIs" dxfId="511" priority="251" operator="between">
      <formula>0%</formula>
      <formula>60%</formula>
    </cfRule>
  </conditionalFormatting>
  <conditionalFormatting sqref="I65:I69">
    <cfRule type="cellIs" dxfId="510" priority="219" stopIfTrue="1" operator="greaterThanOrEqual">
      <formula>80%</formula>
    </cfRule>
    <cfRule type="cellIs" dxfId="509" priority="220" stopIfTrue="1" operator="between">
      <formula>60%</formula>
      <formula>79%</formula>
    </cfRule>
    <cfRule type="cellIs" dxfId="508" priority="222" operator="between">
      <formula>81%</formula>
      <formula>100%</formula>
    </cfRule>
    <cfRule type="cellIs" dxfId="507" priority="223" operator="between">
      <formula>61%</formula>
      <formula>80%</formula>
    </cfRule>
    <cfRule type="cellIs" dxfId="506" priority="231" operator="between">
      <formula>81%</formula>
      <formula>100%</formula>
    </cfRule>
    <cfRule type="cellIs" dxfId="505" priority="224" operator="between">
      <formula>0%</formula>
      <formula>60%</formula>
    </cfRule>
    <cfRule type="cellIs" dxfId="504" priority="228" operator="between">
      <formula>80%</formula>
      <formula>100%</formula>
    </cfRule>
    <cfRule type="cellIs" dxfId="503" priority="229" operator="between">
      <formula>60%</formula>
      <formula>79%</formula>
    </cfRule>
    <cfRule type="cellIs" dxfId="502" priority="230" operator="between">
      <formula>0%</formula>
      <formula>59%</formula>
    </cfRule>
    <cfRule type="cellIs" dxfId="501" priority="225" operator="between">
      <formula>81%</formula>
      <formula>100%</formula>
    </cfRule>
    <cfRule type="cellIs" dxfId="500" priority="226" operator="between">
      <formula>61%</formula>
      <formula>80%</formula>
    </cfRule>
    <cfRule type="cellIs" dxfId="499" priority="227" operator="between">
      <formula>0%</formula>
      <formula>60%</formula>
    </cfRule>
    <cfRule type="cellIs" dxfId="498" priority="316" operator="between">
      <formula>81%</formula>
      <formula>100%</formula>
    </cfRule>
    <cfRule type="cellIs" dxfId="497" priority="232" operator="between">
      <formula>61%</formula>
      <formula>80%</formula>
    </cfRule>
    <cfRule type="cellIs" dxfId="496" priority="317" operator="between">
      <formula>61%</formula>
      <formula>80%</formula>
    </cfRule>
    <cfRule type="cellIs" dxfId="495" priority="221" stopIfTrue="1" operator="between">
      <formula>0%</formula>
      <formula>59%</formula>
    </cfRule>
    <cfRule type="cellIs" dxfId="494" priority="318" operator="between">
      <formula>0%</formula>
      <formula>60%</formula>
    </cfRule>
    <cfRule type="cellIs" dxfId="493" priority="233" operator="between">
      <formula>0%</formula>
      <formula>60%</formula>
    </cfRule>
    <cfRule type="cellIs" dxfId="492" priority="238" operator="between">
      <formula>61%</formula>
      <formula>80%</formula>
    </cfRule>
    <cfRule type="cellIs" dxfId="491" priority="239" operator="between">
      <formula>0%</formula>
      <formula>60%</formula>
    </cfRule>
    <cfRule type="cellIs" dxfId="490" priority="237" operator="between">
      <formula>81%</formula>
      <formula>100%</formula>
    </cfRule>
    <cfRule type="cellIs" dxfId="489" priority="236" operator="between">
      <formula>0%</formula>
      <formula>60%</formula>
    </cfRule>
    <cfRule type="cellIs" dxfId="488" priority="235" operator="between">
      <formula>61%</formula>
      <formula>80%</formula>
    </cfRule>
    <cfRule type="cellIs" dxfId="487" priority="234" operator="between">
      <formula>81%</formula>
      <formula>100%</formula>
    </cfRule>
  </conditionalFormatting>
  <conditionalFormatting sqref="I73:I75">
    <cfRule type="cellIs" dxfId="486" priority="216" operator="between">
      <formula>81%</formula>
      <formula>100%</formula>
    </cfRule>
    <cfRule type="cellIs" dxfId="485" priority="215" operator="between">
      <formula>0%</formula>
      <formula>60%</formula>
    </cfRule>
    <cfRule type="cellIs" dxfId="484" priority="214" operator="between">
      <formula>61%</formula>
      <formula>80%</formula>
    </cfRule>
    <cfRule type="cellIs" dxfId="483" priority="213" operator="between">
      <formula>81%</formula>
      <formula>100%</formula>
    </cfRule>
    <cfRule type="cellIs" dxfId="482" priority="211" operator="between">
      <formula>61%</formula>
      <formula>80%</formula>
    </cfRule>
    <cfRule type="cellIs" dxfId="481" priority="210" operator="between">
      <formula>81%</formula>
      <formula>100%</formula>
    </cfRule>
    <cfRule type="cellIs" dxfId="480" priority="209" operator="between">
      <formula>0%</formula>
      <formula>60%</formula>
    </cfRule>
    <cfRule type="cellIs" dxfId="479" priority="208" operator="between">
      <formula>61%</formula>
      <formula>80%</formula>
    </cfRule>
    <cfRule type="cellIs" dxfId="478" priority="207" operator="between">
      <formula>81%</formula>
      <formula>100%</formula>
    </cfRule>
    <cfRule type="cellIs" dxfId="477" priority="204" operator="between">
      <formula>80%</formula>
      <formula>100%</formula>
    </cfRule>
    <cfRule type="cellIs" dxfId="476" priority="203" operator="between">
      <formula>0%</formula>
      <formula>60%</formula>
    </cfRule>
    <cfRule type="cellIs" dxfId="475" priority="200" operator="between">
      <formula>0%</formula>
      <formula>60%</formula>
    </cfRule>
    <cfRule type="cellIs" dxfId="474" priority="205" operator="between">
      <formula>60%</formula>
      <formula>79%</formula>
    </cfRule>
    <cfRule type="cellIs" dxfId="473" priority="206" operator="between">
      <formula>0%</formula>
      <formula>59%</formula>
    </cfRule>
    <cfRule type="cellIs" dxfId="472" priority="196" stopIfTrue="1" operator="between">
      <formula>60%</formula>
      <formula>79%</formula>
    </cfRule>
    <cfRule type="cellIs" dxfId="471" priority="197" stopIfTrue="1" operator="between">
      <formula>0%</formula>
      <formula>59%</formula>
    </cfRule>
    <cfRule type="cellIs" dxfId="470" priority="198" operator="between">
      <formula>81%</formula>
      <formula>100%</formula>
    </cfRule>
    <cfRule type="cellIs" dxfId="469" priority="217" operator="between">
      <formula>61%</formula>
      <formula>80%</formula>
    </cfRule>
    <cfRule type="cellIs" dxfId="468" priority="212" operator="between">
      <formula>0%</formula>
      <formula>60%</formula>
    </cfRule>
    <cfRule type="cellIs" dxfId="467" priority="314" operator="between">
      <formula>61%</formula>
      <formula>80%</formula>
    </cfRule>
    <cfRule type="cellIs" dxfId="466" priority="315" operator="between">
      <formula>0%</formula>
      <formula>60%</formula>
    </cfRule>
    <cfRule type="cellIs" dxfId="465" priority="218" operator="between">
      <formula>0%</formula>
      <formula>60%</formula>
    </cfRule>
    <cfRule type="cellIs" dxfId="464" priority="199" operator="between">
      <formula>61%</formula>
      <formula>80%</formula>
    </cfRule>
    <cfRule type="cellIs" dxfId="463" priority="195" stopIfTrue="1" operator="greaterThanOrEqual">
      <formula>80%</formula>
    </cfRule>
    <cfRule type="cellIs" dxfId="462" priority="201" operator="between">
      <formula>81%</formula>
      <formula>100%</formula>
    </cfRule>
    <cfRule type="cellIs" dxfId="461" priority="202" operator="between">
      <formula>61%</formula>
      <formula>80%</formula>
    </cfRule>
    <cfRule type="cellIs" dxfId="460" priority="313" operator="between">
      <formula>81%</formula>
      <formula>100%</formula>
    </cfRule>
  </conditionalFormatting>
  <conditionalFormatting sqref="I79:I81">
    <cfRule type="cellIs" dxfId="459" priority="191" operator="between">
      <formula>0%</formula>
      <formula>60%</formula>
    </cfRule>
    <cfRule type="cellIs" dxfId="458" priority="192" operator="between">
      <formula>81%</formula>
      <formula>100%</formula>
    </cfRule>
    <cfRule type="cellIs" dxfId="457" priority="193" operator="between">
      <formula>61%</formula>
      <formula>80%</formula>
    </cfRule>
    <cfRule type="cellIs" dxfId="456" priority="194" operator="between">
      <formula>0%</formula>
      <formula>60%</formula>
    </cfRule>
    <cfRule type="cellIs" dxfId="455" priority="189" operator="between">
      <formula>81%</formula>
      <formula>100%</formula>
    </cfRule>
    <cfRule type="cellIs" dxfId="454" priority="168" stopIfTrue="1" operator="greaterThanOrEqual">
      <formula>80%</formula>
    </cfRule>
    <cfRule type="cellIs" dxfId="453" priority="169" stopIfTrue="1" operator="between">
      <formula>60%</formula>
      <formula>79%</formula>
    </cfRule>
    <cfRule type="cellIs" dxfId="452" priority="171" operator="between">
      <formula>81%</formula>
      <formula>100%</formula>
    </cfRule>
    <cfRule type="cellIs" dxfId="451" priority="172" operator="between">
      <formula>61%</formula>
      <formula>80%</formula>
    </cfRule>
    <cfRule type="cellIs" dxfId="450" priority="174" operator="between">
      <formula>81%</formula>
      <formula>100%</formula>
    </cfRule>
    <cfRule type="cellIs" dxfId="449" priority="175" operator="between">
      <formula>61%</formula>
      <formula>80%</formula>
    </cfRule>
    <cfRule type="cellIs" dxfId="448" priority="176" operator="between">
      <formula>0%</formula>
      <formula>60%</formula>
    </cfRule>
    <cfRule type="cellIs" dxfId="447" priority="178" operator="between">
      <formula>60%</formula>
      <formula>79%</formula>
    </cfRule>
    <cfRule type="cellIs" dxfId="446" priority="179" operator="between">
      <formula>0%</formula>
      <formula>59%</formula>
    </cfRule>
    <cfRule type="cellIs" dxfId="445" priority="180" operator="between">
      <formula>81%</formula>
      <formula>100%</formula>
    </cfRule>
    <cfRule type="cellIs" dxfId="444" priority="181" operator="between">
      <formula>61%</formula>
      <formula>80%</formula>
    </cfRule>
    <cfRule type="cellIs" dxfId="443" priority="173" operator="between">
      <formula>0%</formula>
      <formula>60%</formula>
    </cfRule>
    <cfRule type="cellIs" dxfId="442" priority="182" operator="between">
      <formula>0%</formula>
      <formula>60%</formula>
    </cfRule>
    <cfRule type="cellIs" dxfId="441" priority="170" stopIfTrue="1" operator="between">
      <formula>0%</formula>
      <formula>59%</formula>
    </cfRule>
    <cfRule type="cellIs" dxfId="440" priority="310" operator="between">
      <formula>81%</formula>
      <formula>100%</formula>
    </cfRule>
    <cfRule type="cellIs" dxfId="439" priority="311" operator="between">
      <formula>61%</formula>
      <formula>80%</formula>
    </cfRule>
    <cfRule type="cellIs" dxfId="438" priority="312" operator="between">
      <formula>0%</formula>
      <formula>60%</formula>
    </cfRule>
    <cfRule type="cellIs" dxfId="437" priority="183" operator="between">
      <formula>81%</formula>
      <formula>100%</formula>
    </cfRule>
    <cfRule type="cellIs" dxfId="436" priority="184" operator="between">
      <formula>61%</formula>
      <formula>80%</formula>
    </cfRule>
    <cfRule type="cellIs" dxfId="435" priority="185" operator="between">
      <formula>0%</formula>
      <formula>60%</formula>
    </cfRule>
    <cfRule type="cellIs" dxfId="434" priority="186" operator="between">
      <formula>81%</formula>
      <formula>100%</formula>
    </cfRule>
    <cfRule type="cellIs" dxfId="433" priority="187" operator="between">
      <formula>61%</formula>
      <formula>80%</formula>
    </cfRule>
    <cfRule type="cellIs" dxfId="432" priority="188" operator="between">
      <formula>0%</formula>
      <formula>60%</formula>
    </cfRule>
    <cfRule type="cellIs" dxfId="431" priority="177" operator="between">
      <formula>80%</formula>
      <formula>100%</formula>
    </cfRule>
    <cfRule type="cellIs" dxfId="430" priority="190" operator="between">
      <formula>61%</formula>
      <formula>80%</formula>
    </cfRule>
  </conditionalFormatting>
  <conditionalFormatting sqref="I85:I87">
    <cfRule type="cellIs" dxfId="429" priority="163" operator="between">
      <formula>61%</formula>
      <formula>80%</formula>
    </cfRule>
    <cfRule type="cellIs" dxfId="428" priority="162" operator="between">
      <formula>81%</formula>
      <formula>100%</formula>
    </cfRule>
    <cfRule type="cellIs" dxfId="427" priority="161" operator="between">
      <formula>0%</formula>
      <formula>60%</formula>
    </cfRule>
    <cfRule type="cellIs" dxfId="426" priority="160" operator="between">
      <formula>61%</formula>
      <formula>80%</formula>
    </cfRule>
    <cfRule type="cellIs" dxfId="425" priority="158" operator="between">
      <formula>0%</formula>
      <formula>60%</formula>
    </cfRule>
    <cfRule type="cellIs" dxfId="424" priority="159" operator="between">
      <formula>81%</formula>
      <formula>100%</formula>
    </cfRule>
    <cfRule type="cellIs" dxfId="423" priority="157" operator="between">
      <formula>61%</formula>
      <formula>80%</formula>
    </cfRule>
    <cfRule type="cellIs" dxfId="422" priority="146" operator="between">
      <formula>0%</formula>
      <formula>60%</formula>
    </cfRule>
    <cfRule type="cellIs" dxfId="421" priority="145" operator="between">
      <formula>61%</formula>
      <formula>80%</formula>
    </cfRule>
    <cfRule type="cellIs" dxfId="420" priority="144" operator="between">
      <formula>81%</formula>
      <formula>100%</formula>
    </cfRule>
    <cfRule type="cellIs" dxfId="419" priority="143" operator="between">
      <formula>0%</formula>
      <formula>60%</formula>
    </cfRule>
    <cfRule type="cellIs" dxfId="418" priority="142" operator="between">
      <formula>61%</formula>
      <formula>80%</formula>
    </cfRule>
    <cfRule type="cellIs" dxfId="417" priority="141" operator="between">
      <formula>81%</formula>
      <formula>100%</formula>
    </cfRule>
    <cfRule type="cellIs" dxfId="416" priority="140" stopIfTrue="1" operator="between">
      <formula>0%</formula>
      <formula>59%</formula>
    </cfRule>
    <cfRule type="cellIs" dxfId="415" priority="139" stopIfTrue="1" operator="between">
      <formula>60%</formula>
      <formula>79%</formula>
    </cfRule>
    <cfRule type="cellIs" dxfId="414" priority="138" stopIfTrue="1" operator="greaterThanOrEqual">
      <formula>80%</formula>
    </cfRule>
    <cfRule type="cellIs" dxfId="413" priority="156" operator="between">
      <formula>81%</formula>
      <formula>100%</formula>
    </cfRule>
    <cfRule type="cellIs" dxfId="412" priority="155" operator="between">
      <formula>0%</formula>
      <formula>60%</formula>
    </cfRule>
    <cfRule type="cellIs" dxfId="411" priority="154" operator="between">
      <formula>61%</formula>
      <formula>80%</formula>
    </cfRule>
    <cfRule type="cellIs" dxfId="410" priority="307" operator="between">
      <formula>81%</formula>
      <formula>100%</formula>
    </cfRule>
    <cfRule type="cellIs" dxfId="409" priority="308" operator="between">
      <formula>61%</formula>
      <formula>80%</formula>
    </cfRule>
    <cfRule type="cellIs" dxfId="408" priority="309" operator="between">
      <formula>0%</formula>
      <formula>60%</formula>
    </cfRule>
    <cfRule type="cellIs" dxfId="407" priority="153" operator="between">
      <formula>81%</formula>
      <formula>100%</formula>
    </cfRule>
    <cfRule type="cellIs" dxfId="406" priority="152" operator="between">
      <formula>0%</formula>
      <formula>60%</formula>
    </cfRule>
    <cfRule type="cellIs" dxfId="405" priority="151" operator="between">
      <formula>61%</formula>
      <formula>80%</formula>
    </cfRule>
    <cfRule type="cellIs" dxfId="404" priority="150" operator="between">
      <formula>81%</formula>
      <formula>100%</formula>
    </cfRule>
    <cfRule type="cellIs" dxfId="403" priority="149" operator="between">
      <formula>0%</formula>
      <formula>59%</formula>
    </cfRule>
    <cfRule type="cellIs" dxfId="402" priority="148" operator="between">
      <formula>60%</formula>
      <formula>79%</formula>
    </cfRule>
    <cfRule type="cellIs" dxfId="401" priority="147" operator="between">
      <formula>80%</formula>
      <formula>100%</formula>
    </cfRule>
    <cfRule type="cellIs" dxfId="400" priority="167" operator="between">
      <formula>0%</formula>
      <formula>60%</formula>
    </cfRule>
    <cfRule type="cellIs" dxfId="399" priority="166" operator="between">
      <formula>61%</formula>
      <formula>80%</formula>
    </cfRule>
    <cfRule type="cellIs" dxfId="398" priority="165" operator="between">
      <formula>81%</formula>
      <formula>100%</formula>
    </cfRule>
    <cfRule type="cellIs" dxfId="397" priority="164" operator="between">
      <formula>0%</formula>
      <formula>60%</formula>
    </cfRule>
  </conditionalFormatting>
  <conditionalFormatting sqref="I91:I97">
    <cfRule type="cellIs" dxfId="396" priority="125" operator="between">
      <formula>0%</formula>
      <formula>60%</formula>
    </cfRule>
    <cfRule type="cellIs" dxfId="395" priority="53" stopIfTrue="1" operator="between">
      <formula>60%</formula>
      <formula>79%</formula>
    </cfRule>
    <cfRule type="cellIs" dxfId="394" priority="124" operator="between">
      <formula>61%</formula>
      <formula>80%</formula>
    </cfRule>
    <cfRule type="cellIs" dxfId="393" priority="304" operator="between">
      <formula>81%</formula>
      <formula>100%</formula>
    </cfRule>
    <cfRule type="cellIs" dxfId="392" priority="305" operator="between">
      <formula>61%</formula>
      <formula>80%</formula>
    </cfRule>
    <cfRule type="cellIs" dxfId="391" priority="306" operator="between">
      <formula>0%</formula>
      <formula>60%</formula>
    </cfRule>
    <cfRule type="cellIs" dxfId="390" priority="54" stopIfTrue="1" operator="between">
      <formula>0%</formula>
      <formula>59%</formula>
    </cfRule>
    <cfRule type="cellIs" dxfId="389" priority="128" operator="between">
      <formula>0%</formula>
      <formula>60%</formula>
    </cfRule>
    <cfRule type="cellIs" dxfId="388" priority="137" operator="between">
      <formula>0%</formula>
      <formula>60%</formula>
    </cfRule>
    <cfRule type="cellIs" dxfId="387" priority="136" operator="between">
      <formula>61%</formula>
      <formula>80%</formula>
    </cfRule>
    <cfRule type="cellIs" dxfId="386" priority="135" operator="between">
      <formula>81%</formula>
      <formula>100%</formula>
    </cfRule>
    <cfRule type="cellIs" dxfId="385" priority="134" operator="between">
      <formula>0%</formula>
      <formula>60%</formula>
    </cfRule>
    <cfRule type="cellIs" dxfId="384" priority="133" operator="between">
      <formula>61%</formula>
      <formula>80%</formula>
    </cfRule>
    <cfRule type="cellIs" dxfId="383" priority="132" operator="between">
      <formula>81%</formula>
      <formula>100%</formula>
    </cfRule>
    <cfRule type="cellIs" dxfId="382" priority="131" operator="between">
      <formula>0%</formula>
      <formula>60%</formula>
    </cfRule>
    <cfRule type="cellIs" dxfId="381" priority="130" operator="between">
      <formula>61%</formula>
      <formula>80%</formula>
    </cfRule>
    <cfRule type="cellIs" dxfId="380" priority="129" operator="between">
      <formula>81%</formula>
      <formula>100%</formula>
    </cfRule>
    <cfRule type="cellIs" dxfId="379" priority="52" stopIfTrue="1" operator="greaterThanOrEqual">
      <formula>80%</formula>
    </cfRule>
    <cfRule type="cellIs" dxfId="378" priority="127" operator="between">
      <formula>61%</formula>
      <formula>80%</formula>
    </cfRule>
    <cfRule type="cellIs" dxfId="377" priority="126" operator="between">
      <formula>81%</formula>
      <formula>100%</formula>
    </cfRule>
    <cfRule type="cellIs" dxfId="376" priority="123" operator="between">
      <formula>81%</formula>
      <formula>100%</formula>
    </cfRule>
    <cfRule type="cellIs" dxfId="375" priority="122" operator="between">
      <formula>0%</formula>
      <formula>60%</formula>
    </cfRule>
    <cfRule type="cellIs" dxfId="374" priority="121" operator="between">
      <formula>61%</formula>
      <formula>80%</formula>
    </cfRule>
    <cfRule type="cellIs" dxfId="373" priority="120" operator="between">
      <formula>81%</formula>
      <formula>100%</formula>
    </cfRule>
    <cfRule type="cellIs" dxfId="372" priority="119" operator="between">
      <formula>0%</formula>
      <formula>60%</formula>
    </cfRule>
    <cfRule type="cellIs" dxfId="371" priority="118" operator="between">
      <formula>61%</formula>
      <formula>80%</formula>
    </cfRule>
    <cfRule type="cellIs" dxfId="370" priority="117" operator="between">
      <formula>81%</formula>
      <formula>100%</formula>
    </cfRule>
    <cfRule type="cellIs" dxfId="369" priority="116" operator="between">
      <formula>0%</formula>
      <formula>59%</formula>
    </cfRule>
    <cfRule type="cellIs" dxfId="368" priority="115" operator="between">
      <formula>60%</formula>
      <formula>79%</formula>
    </cfRule>
    <cfRule type="cellIs" dxfId="367" priority="114" operator="between">
      <formula>80%</formula>
      <formula>100%</formula>
    </cfRule>
    <cfRule type="cellIs" dxfId="366" priority="113" operator="between">
      <formula>0%</formula>
      <formula>60%</formula>
    </cfRule>
    <cfRule type="cellIs" dxfId="365" priority="112" operator="between">
      <formula>61%</formula>
      <formula>80%</formula>
    </cfRule>
    <cfRule type="cellIs" dxfId="364" priority="111" operator="between">
      <formula>81%</formula>
      <formula>100%</formula>
    </cfRule>
    <cfRule type="cellIs" dxfId="363" priority="110" operator="between">
      <formula>0%</formula>
      <formula>60%</formula>
    </cfRule>
    <cfRule type="cellIs" dxfId="362" priority="109" operator="between">
      <formula>61%</formula>
      <formula>80%</formula>
    </cfRule>
    <cfRule type="cellIs" dxfId="361" priority="108" operator="between">
      <formula>81%</formula>
      <formula>100%</formula>
    </cfRule>
  </conditionalFormatting>
  <conditionalFormatting sqref="I92">
    <cfRule type="cellIs" dxfId="360" priority="45" stopIfTrue="1" operator="greaterThanOrEqual">
      <formula>80%</formula>
    </cfRule>
    <cfRule type="cellIs" dxfId="359" priority="50" operator="between">
      <formula>0%</formula>
      <formula>60%</formula>
    </cfRule>
    <cfRule type="cellIs" dxfId="358" priority="47" stopIfTrue="1" operator="between">
      <formula>0%</formula>
      <formula>59%</formula>
    </cfRule>
    <cfRule type="cellIs" dxfId="357" priority="49" operator="between">
      <formula>61%</formula>
      <formula>80%</formula>
    </cfRule>
    <cfRule type="cellIs" dxfId="356" priority="48" operator="between">
      <formula>81%</formula>
      <formula>100%</formula>
    </cfRule>
    <cfRule type="cellIs" dxfId="355" priority="46" stopIfTrue="1" operator="between">
      <formula>60%</formula>
      <formula>79%</formula>
    </cfRule>
  </conditionalFormatting>
  <conditionalFormatting sqref="I97">
    <cfRule type="containsText" dxfId="354" priority="51" stopIfTrue="1" operator="containsText" text="DETENIDO">
      <formula>NOT(ISERROR(SEARCH("DETENIDO",I97)))</formula>
    </cfRule>
  </conditionalFormatting>
  <conditionalFormatting sqref="I101:I105">
    <cfRule type="cellIs" dxfId="353" priority="89" operator="between">
      <formula>0%</formula>
      <formula>60%</formula>
    </cfRule>
    <cfRule type="cellIs" dxfId="352" priority="88" operator="between">
      <formula>61%</formula>
      <formula>80%</formula>
    </cfRule>
    <cfRule type="cellIs" dxfId="351" priority="86" operator="between">
      <formula>0%</formula>
      <formula>60%</formula>
    </cfRule>
    <cfRule type="cellIs" dxfId="350" priority="85" operator="between">
      <formula>61%</formula>
      <formula>80%</formula>
    </cfRule>
    <cfRule type="cellIs" dxfId="349" priority="84" operator="between">
      <formula>81%</formula>
      <formula>100%</formula>
    </cfRule>
    <cfRule type="cellIs" dxfId="348" priority="83" operator="between">
      <formula>0%</formula>
      <formula>59%</formula>
    </cfRule>
    <cfRule type="cellIs" dxfId="347" priority="301" operator="between">
      <formula>80%</formula>
      <formula>100%</formula>
    </cfRule>
    <cfRule type="cellIs" dxfId="346" priority="302" operator="between">
      <formula>60%</formula>
      <formula>79%</formula>
    </cfRule>
    <cfRule type="cellIs" dxfId="345" priority="303" operator="between">
      <formula>0%</formula>
      <formula>59%</formula>
    </cfRule>
    <cfRule type="cellIs" dxfId="344" priority="82" operator="between">
      <formula>60%</formula>
      <formula>79%</formula>
    </cfRule>
    <cfRule type="cellIs" dxfId="343" priority="81" operator="between">
      <formula>80%</formula>
      <formula>100%</formula>
    </cfRule>
    <cfRule type="cellIs" dxfId="342" priority="80" operator="between">
      <formula>0%</formula>
      <formula>60%</formula>
    </cfRule>
    <cfRule type="cellIs" dxfId="341" priority="79" operator="between">
      <formula>61%</formula>
      <formula>80%</formula>
    </cfRule>
    <cfRule type="cellIs" dxfId="340" priority="78" operator="between">
      <formula>81%</formula>
      <formula>100%</formula>
    </cfRule>
    <cfRule type="cellIs" dxfId="339" priority="64" operator="between">
      <formula>61%</formula>
      <formula>80%</formula>
    </cfRule>
    <cfRule type="cellIs" dxfId="338" priority="63" operator="between">
      <formula>81%</formula>
      <formula>100%</formula>
    </cfRule>
    <cfRule type="cellIs" dxfId="337" priority="62" stopIfTrue="1" operator="between">
      <formula>0%</formula>
      <formula>59%</formula>
    </cfRule>
    <cfRule type="cellIs" dxfId="336" priority="61" stopIfTrue="1" operator="between">
      <formula>60%</formula>
      <formula>79%</formula>
    </cfRule>
    <cfRule type="cellIs" dxfId="335" priority="65" operator="between">
      <formula>0%</formula>
      <formula>60%</formula>
    </cfRule>
    <cfRule type="cellIs" dxfId="334" priority="59" operator="between">
      <formula>0.6</formula>
      <formula>0.79</formula>
    </cfRule>
    <cfRule type="cellIs" dxfId="333" priority="92" operator="between">
      <formula>0%</formula>
      <formula>60%</formula>
    </cfRule>
    <cfRule type="cellIs" dxfId="332" priority="91" operator="between">
      <formula>61%</formula>
      <formula>80%</formula>
    </cfRule>
    <cfRule type="cellIs" dxfId="331" priority="60" stopIfTrue="1" operator="greaterThanOrEqual">
      <formula>80%</formula>
    </cfRule>
    <cfRule type="cellIs" dxfId="330" priority="90" operator="between">
      <formula>81%</formula>
      <formula>100%</formula>
    </cfRule>
    <cfRule type="cellIs" dxfId="329" priority="87" operator="between">
      <formula>81%</formula>
      <formula>100%</formula>
    </cfRule>
    <cfRule type="cellIs" dxfId="328" priority="106" operator="between">
      <formula>61%</formula>
      <formula>80%</formula>
    </cfRule>
    <cfRule type="cellIs" dxfId="327" priority="105" operator="between">
      <formula>81%</formula>
      <formula>100%</formula>
    </cfRule>
    <cfRule type="cellIs" dxfId="326" priority="104" operator="between">
      <formula>0%</formula>
      <formula>60%</formula>
    </cfRule>
    <cfRule type="cellIs" dxfId="325" priority="103" operator="between">
      <formula>61%</formula>
      <formula>80%</formula>
    </cfRule>
    <cfRule type="cellIs" dxfId="324" priority="102" operator="between">
      <formula>81%</formula>
      <formula>100%</formula>
    </cfRule>
    <cfRule type="cellIs" dxfId="323" priority="101" operator="between">
      <formula>0%</formula>
      <formula>60%</formula>
    </cfRule>
    <cfRule type="cellIs" dxfId="322" priority="100" operator="between">
      <formula>61%</formula>
      <formula>80%</formula>
    </cfRule>
    <cfRule type="cellIs" dxfId="321" priority="99" operator="between">
      <formula>81%</formula>
      <formula>100%</formula>
    </cfRule>
    <cfRule type="cellIs" dxfId="320" priority="98" operator="between">
      <formula>0%</formula>
      <formula>60%</formula>
    </cfRule>
    <cfRule type="cellIs" dxfId="319" priority="97" operator="between">
      <formula>61%</formula>
      <formula>80%</formula>
    </cfRule>
    <cfRule type="cellIs" dxfId="318" priority="96" operator="between">
      <formula>81%</formula>
      <formula>100%</formula>
    </cfRule>
    <cfRule type="cellIs" dxfId="317" priority="95" operator="between">
      <formula>0%</formula>
      <formula>60%</formula>
    </cfRule>
    <cfRule type="cellIs" dxfId="316" priority="94" operator="between">
      <formula>61%</formula>
      <formula>80%</formula>
    </cfRule>
    <cfRule type="cellIs" dxfId="315" priority="93" operator="between">
      <formula>81%</formula>
      <formula>100%</formula>
    </cfRule>
    <cfRule type="cellIs" dxfId="314" priority="107" operator="between">
      <formula>0%</formula>
      <formula>60%</formula>
    </cfRule>
  </conditionalFormatting>
  <conditionalFormatting sqref="I104:I105">
    <cfRule type="cellIs" dxfId="313" priority="299" operator="between">
      <formula>0.6</formula>
      <formula>0.79</formula>
    </cfRule>
  </conditionalFormatting>
  <conditionalFormatting sqref="N105">
    <cfRule type="cellIs" dxfId="312" priority="300" operator="between">
      <formula>0.6</formula>
      <formula>0.81</formula>
    </cfRule>
  </conditionalFormatting>
  <conditionalFormatting sqref="O4">
    <cfRule type="cellIs" dxfId="311" priority="297" operator="between">
      <formula>0.61</formula>
      <formula>0.8</formula>
    </cfRule>
  </conditionalFormatting>
  <dataValidations count="3">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5 D91" xr:uid="{81BF27E8-54DA-4CE3-B9D5-18E1D9F126EE}"/>
    <dataValidation allowBlank="1" showInputMessage="1" showErrorMessage="1" promptTitle="NOTA" prompt="Especifique aquí las evidencias que darán cuenta del logro del producto. Ejemplo: (Informe de capacitación, listado de participación, etc)." sqref="D9 D36:D37 D50 D25 D16:D17 D92:D94" xr:uid="{713A710C-6461-4ED2-BB88-DA9858610879}"/>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1 B26 B31 B39 B47 B55 B62 B70 B76 B82 B88 B98 C9 A52:A54 C92:C95 C16:C17 C25 C50" xr:uid="{983A9E22-B6CB-4FD4-A17D-AC90B4545B5B}"/>
  </dataValidations>
  <pageMargins left="0.7" right="0.7" top="0.75" bottom="0.75" header="0.3" footer="0.3"/>
  <pageSetup paperSize="9" scale="10"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C184"/>
  <sheetViews>
    <sheetView showGridLines="0" tabSelected="1" zoomScale="50" zoomScaleNormal="50" workbookViewId="0">
      <selection activeCell="G10" sqref="G10"/>
    </sheetView>
  </sheetViews>
  <sheetFormatPr baseColWidth="10" defaultColWidth="11.42578125" defaultRowHeight="12" x14ac:dyDescent="0.2"/>
  <cols>
    <col min="1" max="1" width="8.85546875" style="1" customWidth="1"/>
    <col min="2" max="2" width="15.140625" style="1" customWidth="1"/>
    <col min="3" max="3" width="92.28515625"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1:15" x14ac:dyDescent="0.2">
      <c r="G1" s="1"/>
    </row>
    <row r="2" spans="1:15" ht="63.75" customHeight="1" x14ac:dyDescent="0.2">
      <c r="B2" s="256"/>
      <c r="C2" s="256"/>
      <c r="D2" s="257" t="s">
        <v>279</v>
      </c>
      <c r="E2" s="257"/>
      <c r="F2" s="257"/>
      <c r="G2" s="257"/>
      <c r="H2" s="257"/>
      <c r="I2" s="257"/>
      <c r="J2" s="38" t="s">
        <v>1</v>
      </c>
      <c r="K2" s="1"/>
    </row>
    <row r="3" spans="1:15" ht="63.75" customHeight="1" x14ac:dyDescent="0.2">
      <c r="B3" s="256"/>
      <c r="C3" s="256"/>
      <c r="D3" s="257"/>
      <c r="E3" s="257"/>
      <c r="F3" s="257"/>
      <c r="G3" s="257"/>
      <c r="H3" s="257"/>
      <c r="I3" s="257"/>
      <c r="J3" s="38" t="s">
        <v>2</v>
      </c>
      <c r="K3" s="1"/>
    </row>
    <row r="4" spans="1:15" ht="63.75" customHeight="1" x14ac:dyDescent="0.2">
      <c r="B4" s="256"/>
      <c r="C4" s="256"/>
      <c r="D4" s="257"/>
      <c r="E4" s="257"/>
      <c r="F4" s="257"/>
      <c r="G4" s="257"/>
      <c r="H4" s="257"/>
      <c r="I4" s="257"/>
      <c r="J4" s="38" t="s">
        <v>3</v>
      </c>
      <c r="K4" s="1"/>
      <c r="L4" s="258" t="s">
        <v>4</v>
      </c>
      <c r="M4" s="259"/>
      <c r="O4" s="15">
        <f>20%/25%</f>
        <v>0.8</v>
      </c>
    </row>
    <row r="5" spans="1:15" ht="63.75" customHeight="1" x14ac:dyDescent="0.2">
      <c r="B5" s="256"/>
      <c r="C5" s="256"/>
      <c r="D5" s="257"/>
      <c r="E5" s="257"/>
      <c r="F5" s="257"/>
      <c r="G5" s="257"/>
      <c r="H5" s="257"/>
      <c r="I5" s="257"/>
      <c r="J5" s="38" t="s">
        <v>5</v>
      </c>
      <c r="K5" s="1"/>
      <c r="L5" s="7" t="s">
        <v>6</v>
      </c>
      <c r="M5" s="8" t="s">
        <v>7</v>
      </c>
    </row>
    <row r="6" spans="1:15" ht="37.5" customHeight="1" x14ac:dyDescent="0.2">
      <c r="A6" s="1">
        <v>1</v>
      </c>
      <c r="B6" s="268" t="s">
        <v>8</v>
      </c>
      <c r="C6" s="269"/>
      <c r="D6" s="269"/>
      <c r="E6" s="269"/>
      <c r="F6" s="269"/>
      <c r="G6" s="269"/>
      <c r="H6" s="269"/>
      <c r="I6" s="269"/>
      <c r="J6" s="270"/>
      <c r="K6" s="1"/>
      <c r="L6" s="9" t="s">
        <v>9</v>
      </c>
      <c r="M6" s="10" t="s">
        <v>10</v>
      </c>
    </row>
    <row r="7" spans="1:15" ht="43.5" customHeight="1" x14ac:dyDescent="0.2">
      <c r="B7" s="254" t="s">
        <v>11</v>
      </c>
      <c r="C7" s="254" t="s">
        <v>12</v>
      </c>
      <c r="D7" s="255" t="s">
        <v>13</v>
      </c>
      <c r="E7" s="255" t="s">
        <v>14</v>
      </c>
      <c r="F7" s="255" t="s">
        <v>15</v>
      </c>
      <c r="G7" s="255" t="s">
        <v>16</v>
      </c>
      <c r="H7" s="255" t="s">
        <v>17</v>
      </c>
      <c r="I7" s="32" t="s">
        <v>18</v>
      </c>
      <c r="J7" s="255" t="s">
        <v>19</v>
      </c>
      <c r="K7" s="1"/>
      <c r="L7" s="11" t="s">
        <v>20</v>
      </c>
      <c r="M7" s="12" t="s">
        <v>21</v>
      </c>
    </row>
    <row r="8" spans="1:15" ht="43.5" customHeight="1" x14ac:dyDescent="0.2">
      <c r="B8" s="254"/>
      <c r="C8" s="261"/>
      <c r="D8" s="262"/>
      <c r="E8" s="262"/>
      <c r="F8" s="255"/>
      <c r="G8" s="255"/>
      <c r="H8" s="255"/>
      <c r="I8" s="32" t="s">
        <v>280</v>
      </c>
      <c r="J8" s="255"/>
      <c r="K8" s="1"/>
      <c r="L8" s="17" t="s">
        <v>23</v>
      </c>
      <c r="M8" s="145" t="s">
        <v>224</v>
      </c>
    </row>
    <row r="9" spans="1:15" ht="94.5" customHeight="1" x14ac:dyDescent="0.55000000000000004">
      <c r="B9" s="62">
        <v>1</v>
      </c>
      <c r="C9" s="160" t="s">
        <v>138</v>
      </c>
      <c r="D9" s="59" t="s">
        <v>139</v>
      </c>
      <c r="E9" s="49" t="s">
        <v>53</v>
      </c>
      <c r="F9" s="64">
        <v>1</v>
      </c>
      <c r="G9" s="41">
        <v>0.25</v>
      </c>
      <c r="H9" s="41">
        <v>0.25</v>
      </c>
      <c r="I9" s="116">
        <f t="shared" ref="I9:I14" si="0">+H9/G9</f>
        <v>1</v>
      </c>
      <c r="J9" s="40"/>
      <c r="K9" s="1"/>
      <c r="L9" s="115"/>
      <c r="M9" s="39"/>
    </row>
    <row r="10" spans="1:15" ht="180.75" customHeight="1" x14ac:dyDescent="0.2">
      <c r="B10" s="18">
        <v>2</v>
      </c>
      <c r="C10" s="101" t="s">
        <v>25</v>
      </c>
      <c r="D10" s="59" t="s">
        <v>225</v>
      </c>
      <c r="E10" s="59" t="s">
        <v>27</v>
      </c>
      <c r="F10" s="20">
        <v>12</v>
      </c>
      <c r="G10" s="20">
        <v>3</v>
      </c>
      <c r="H10" s="21">
        <v>28</v>
      </c>
      <c r="I10" s="116">
        <v>1</v>
      </c>
      <c r="J10" s="21"/>
      <c r="K10" s="1"/>
    </row>
    <row r="11" spans="1:15" ht="165" customHeight="1" x14ac:dyDescent="0.2">
      <c r="B11" s="18">
        <v>3</v>
      </c>
      <c r="C11" s="25" t="s">
        <v>28</v>
      </c>
      <c r="D11" s="20" t="s">
        <v>29</v>
      </c>
      <c r="E11" s="20" t="s">
        <v>27</v>
      </c>
      <c r="F11" s="20">
        <v>12</v>
      </c>
      <c r="G11" s="20">
        <v>3</v>
      </c>
      <c r="H11" s="21">
        <v>4</v>
      </c>
      <c r="I11" s="116">
        <v>1</v>
      </c>
      <c r="J11" s="21"/>
      <c r="K11" s="1"/>
    </row>
    <row r="12" spans="1:15" ht="120" x14ac:dyDescent="0.2">
      <c r="B12" s="18">
        <v>4</v>
      </c>
      <c r="C12" s="156" t="s">
        <v>30</v>
      </c>
      <c r="D12" s="20" t="s">
        <v>226</v>
      </c>
      <c r="E12" s="20" t="s">
        <v>27</v>
      </c>
      <c r="F12" s="20">
        <v>12</v>
      </c>
      <c r="G12" s="20">
        <v>3</v>
      </c>
      <c r="H12" s="21">
        <v>5</v>
      </c>
      <c r="I12" s="116">
        <v>1</v>
      </c>
      <c r="J12" s="98"/>
      <c r="K12" s="1"/>
    </row>
    <row r="13" spans="1:15" ht="127.5" customHeight="1" x14ac:dyDescent="0.2">
      <c r="B13" s="18">
        <v>5</v>
      </c>
      <c r="C13" s="226" t="s">
        <v>281</v>
      </c>
      <c r="D13" s="173" t="s">
        <v>282</v>
      </c>
      <c r="E13" s="20" t="s">
        <v>27</v>
      </c>
      <c r="F13" s="20">
        <v>29</v>
      </c>
      <c r="G13" s="20">
        <v>8</v>
      </c>
      <c r="H13" s="21">
        <v>8</v>
      </c>
      <c r="I13" s="116">
        <f t="shared" si="0"/>
        <v>1</v>
      </c>
      <c r="J13" s="98"/>
      <c r="K13" s="1"/>
    </row>
    <row r="14" spans="1:15" ht="143.25" customHeight="1" x14ac:dyDescent="0.2">
      <c r="B14" s="18">
        <v>6</v>
      </c>
      <c r="C14" s="156" t="s">
        <v>34</v>
      </c>
      <c r="D14" s="20" t="s">
        <v>227</v>
      </c>
      <c r="E14" s="20" t="s">
        <v>27</v>
      </c>
      <c r="F14" s="20">
        <v>4</v>
      </c>
      <c r="G14" s="20">
        <v>1</v>
      </c>
      <c r="H14" s="21">
        <v>1</v>
      </c>
      <c r="I14" s="116">
        <f t="shared" si="0"/>
        <v>1</v>
      </c>
      <c r="J14" s="21"/>
      <c r="K14" s="1"/>
    </row>
    <row r="15" spans="1:15" ht="39.75" customHeight="1" x14ac:dyDescent="0.2">
      <c r="B15" s="268" t="s">
        <v>228</v>
      </c>
      <c r="C15" s="269"/>
      <c r="D15" s="269"/>
      <c r="E15" s="269"/>
      <c r="F15" s="269"/>
      <c r="G15" s="269"/>
      <c r="H15" s="269"/>
      <c r="I15" s="269"/>
      <c r="J15" s="270"/>
      <c r="K15" s="1"/>
    </row>
    <row r="16" spans="1:15" ht="134.25" customHeight="1" x14ac:dyDescent="0.2">
      <c r="B16" s="94" t="s">
        <v>11</v>
      </c>
      <c r="C16" s="94" t="s">
        <v>12</v>
      </c>
      <c r="D16" s="96" t="s">
        <v>13</v>
      </c>
      <c r="E16" s="94" t="s">
        <v>14</v>
      </c>
      <c r="F16" s="94" t="s">
        <v>15</v>
      </c>
      <c r="G16" s="96" t="s">
        <v>141</v>
      </c>
      <c r="H16" s="91" t="s">
        <v>17</v>
      </c>
      <c r="I16" s="90" t="s">
        <v>18</v>
      </c>
      <c r="J16" s="90" t="s">
        <v>19</v>
      </c>
      <c r="K16" s="1"/>
    </row>
    <row r="17" spans="1:11" ht="155.25" customHeight="1" x14ac:dyDescent="0.2">
      <c r="B17" s="123">
        <v>1</v>
      </c>
      <c r="C17" s="166" t="s">
        <v>142</v>
      </c>
      <c r="D17" s="124" t="s">
        <v>130</v>
      </c>
      <c r="E17" s="123" t="s">
        <v>27</v>
      </c>
      <c r="F17" s="123">
        <v>36</v>
      </c>
      <c r="G17" s="127">
        <v>6</v>
      </c>
      <c r="H17" s="129">
        <v>6</v>
      </c>
      <c r="I17" s="116">
        <f t="shared" ref="I17" si="1">+H17/G17</f>
        <v>1</v>
      </c>
      <c r="J17" s="131"/>
      <c r="K17" s="1"/>
    </row>
    <row r="18" spans="1:11" ht="147.75" customHeight="1" x14ac:dyDescent="0.2">
      <c r="B18" s="123">
        <v>2</v>
      </c>
      <c r="C18" s="166" t="s">
        <v>143</v>
      </c>
      <c r="D18" s="124" t="s">
        <v>132</v>
      </c>
      <c r="E18" s="123" t="s">
        <v>27</v>
      </c>
      <c r="F18" s="126">
        <v>303000</v>
      </c>
      <c r="G18" s="128">
        <v>1500</v>
      </c>
      <c r="H18" s="144">
        <v>28823</v>
      </c>
      <c r="I18" s="182">
        <v>1</v>
      </c>
      <c r="J18" s="124"/>
      <c r="K18" s="1"/>
    </row>
    <row r="19" spans="1:11" ht="217.5" customHeight="1" x14ac:dyDescent="0.2">
      <c r="B19" s="123">
        <v>3</v>
      </c>
      <c r="C19" s="164" t="s">
        <v>229</v>
      </c>
      <c r="D19" s="134" t="s">
        <v>190</v>
      </c>
      <c r="E19" s="123" t="s">
        <v>27</v>
      </c>
      <c r="F19" s="123">
        <v>9</v>
      </c>
      <c r="G19" s="127">
        <v>2</v>
      </c>
      <c r="H19" s="211">
        <v>4</v>
      </c>
      <c r="I19" s="183">
        <v>1</v>
      </c>
      <c r="J19" s="212"/>
      <c r="K19" s="1"/>
    </row>
    <row r="20" spans="1:11" ht="33" x14ac:dyDescent="0.2">
      <c r="A20" s="1">
        <v>2</v>
      </c>
      <c r="B20" s="265" t="s">
        <v>36</v>
      </c>
      <c r="C20" s="263"/>
      <c r="D20" s="263"/>
      <c r="E20" s="263"/>
      <c r="F20" s="263"/>
      <c r="G20" s="263"/>
      <c r="H20" s="263"/>
      <c r="I20" s="263"/>
      <c r="J20" s="264"/>
      <c r="K20" s="1"/>
    </row>
    <row r="21" spans="1:11" ht="24" customHeight="1" x14ac:dyDescent="0.2">
      <c r="B21" s="254" t="s">
        <v>11</v>
      </c>
      <c r="C21" s="254" t="s">
        <v>12</v>
      </c>
      <c r="D21" s="255" t="s">
        <v>13</v>
      </c>
      <c r="E21" s="255" t="s">
        <v>14</v>
      </c>
      <c r="F21" s="255" t="s">
        <v>15</v>
      </c>
      <c r="G21" s="255" t="s">
        <v>37</v>
      </c>
      <c r="H21" s="255" t="s">
        <v>38</v>
      </c>
      <c r="I21" s="32" t="s">
        <v>18</v>
      </c>
      <c r="J21" s="255" t="s">
        <v>19</v>
      </c>
      <c r="K21" s="1"/>
    </row>
    <row r="22" spans="1:11" ht="41.25" customHeight="1" x14ac:dyDescent="0.2">
      <c r="B22" s="254"/>
      <c r="C22" s="254"/>
      <c r="D22" s="255"/>
      <c r="E22" s="255"/>
      <c r="F22" s="255"/>
      <c r="G22" s="255"/>
      <c r="H22" s="255"/>
      <c r="I22" s="32" t="s">
        <v>280</v>
      </c>
      <c r="J22" s="255"/>
      <c r="K22" s="1"/>
    </row>
    <row r="23" spans="1:11" ht="226.5" customHeight="1" x14ac:dyDescent="0.2">
      <c r="B23" s="18">
        <v>1</v>
      </c>
      <c r="C23" s="162" t="s">
        <v>39</v>
      </c>
      <c r="D23" s="53" t="s">
        <v>40</v>
      </c>
      <c r="E23" s="20" t="s">
        <v>27</v>
      </c>
      <c r="F23" s="20">
        <v>4</v>
      </c>
      <c r="G23" s="20">
        <v>1</v>
      </c>
      <c r="H23" s="21">
        <v>1</v>
      </c>
      <c r="I23" s="116">
        <f>+H23/G23</f>
        <v>1</v>
      </c>
      <c r="J23" s="21"/>
      <c r="K23" s="1"/>
    </row>
    <row r="24" spans="1:11" ht="195" customHeight="1" x14ac:dyDescent="0.2">
      <c r="B24" s="45">
        <v>2</v>
      </c>
      <c r="C24" s="225" t="s">
        <v>283</v>
      </c>
      <c r="D24" s="173" t="s">
        <v>284</v>
      </c>
      <c r="E24" s="20" t="s">
        <v>27</v>
      </c>
      <c r="F24" s="20">
        <v>2</v>
      </c>
      <c r="G24" s="20">
        <v>1</v>
      </c>
      <c r="H24" s="21">
        <v>1</v>
      </c>
      <c r="I24" s="116">
        <f>+H24/G24</f>
        <v>1</v>
      </c>
      <c r="J24" s="21"/>
      <c r="K24" s="1"/>
    </row>
    <row r="25" spans="1:11" ht="210" customHeight="1" x14ac:dyDescent="0.2">
      <c r="B25" s="45">
        <v>3</v>
      </c>
      <c r="C25" s="163" t="s">
        <v>233</v>
      </c>
      <c r="D25" s="137" t="s">
        <v>135</v>
      </c>
      <c r="E25" s="48" t="s">
        <v>27</v>
      </c>
      <c r="F25" s="20">
        <v>3</v>
      </c>
      <c r="G25" s="20">
        <v>1</v>
      </c>
      <c r="H25" s="21">
        <v>1</v>
      </c>
      <c r="I25" s="116">
        <f>+H25/G25</f>
        <v>1</v>
      </c>
      <c r="J25" s="21"/>
      <c r="K25" s="1"/>
    </row>
    <row r="26" spans="1:11" ht="35.25" customHeight="1" x14ac:dyDescent="0.2">
      <c r="A26" s="1">
        <v>3</v>
      </c>
      <c r="B26" s="253" t="s">
        <v>43</v>
      </c>
      <c r="C26" s="260"/>
      <c r="D26" s="260"/>
      <c r="E26" s="253"/>
      <c r="F26" s="253"/>
      <c r="G26" s="253"/>
      <c r="H26" s="253"/>
      <c r="I26" s="253"/>
      <c r="J26" s="253"/>
      <c r="K26" s="1"/>
    </row>
    <row r="27" spans="1:11" ht="28.5" customHeight="1" x14ac:dyDescent="0.2">
      <c r="B27" s="254" t="s">
        <v>11</v>
      </c>
      <c r="C27" s="254" t="s">
        <v>12</v>
      </c>
      <c r="D27" s="255" t="s">
        <v>13</v>
      </c>
      <c r="E27" s="255" t="s">
        <v>14</v>
      </c>
      <c r="F27" s="255" t="s">
        <v>15</v>
      </c>
      <c r="G27" s="255" t="s">
        <v>44</v>
      </c>
      <c r="H27" s="255" t="s">
        <v>45</v>
      </c>
      <c r="I27" s="32" t="s">
        <v>18</v>
      </c>
      <c r="J27" s="255" t="s">
        <v>19</v>
      </c>
      <c r="K27" s="1"/>
    </row>
    <row r="28" spans="1:11" ht="33" x14ac:dyDescent="0.2">
      <c r="B28" s="254"/>
      <c r="C28" s="254"/>
      <c r="D28" s="255"/>
      <c r="E28" s="255"/>
      <c r="F28" s="255"/>
      <c r="G28" s="255"/>
      <c r="H28" s="255"/>
      <c r="I28" s="32" t="s">
        <v>280</v>
      </c>
      <c r="J28" s="255"/>
      <c r="K28" s="1"/>
    </row>
    <row r="29" spans="1:11" ht="169.5" customHeight="1" x14ac:dyDescent="0.2">
      <c r="B29" s="18">
        <v>1</v>
      </c>
      <c r="C29" s="148" t="s">
        <v>46</v>
      </c>
      <c r="D29" s="53" t="s">
        <v>234</v>
      </c>
      <c r="E29" s="20" t="s">
        <v>27</v>
      </c>
      <c r="F29" s="20">
        <v>50</v>
      </c>
      <c r="G29" s="20">
        <v>12</v>
      </c>
      <c r="H29" s="21">
        <v>38</v>
      </c>
      <c r="I29" s="116">
        <v>1</v>
      </c>
      <c r="J29" s="53"/>
      <c r="K29" s="1"/>
    </row>
    <row r="30" spans="1:11" ht="208.5" customHeight="1" x14ac:dyDescent="0.2">
      <c r="B30" s="45">
        <v>2</v>
      </c>
      <c r="C30" s="161" t="s">
        <v>148</v>
      </c>
      <c r="D30" s="61" t="s">
        <v>149</v>
      </c>
      <c r="E30" s="48" t="s">
        <v>27</v>
      </c>
      <c r="F30" s="20">
        <v>12</v>
      </c>
      <c r="G30" s="20">
        <v>3</v>
      </c>
      <c r="H30" s="21">
        <v>3</v>
      </c>
      <c r="I30" s="116">
        <f>+H30/G30</f>
        <v>1</v>
      </c>
      <c r="J30" s="21"/>
      <c r="K30" s="1"/>
    </row>
    <row r="31" spans="1:11" ht="39" customHeight="1" x14ac:dyDescent="0.2">
      <c r="A31" s="1">
        <v>4</v>
      </c>
      <c r="B31" s="253" t="s">
        <v>48</v>
      </c>
      <c r="C31" s="260"/>
      <c r="D31" s="260"/>
      <c r="E31" s="253"/>
      <c r="F31" s="253"/>
      <c r="G31" s="253"/>
      <c r="H31" s="253"/>
      <c r="I31" s="253"/>
      <c r="J31" s="253"/>
      <c r="K31" s="1"/>
    </row>
    <row r="32" spans="1:11" ht="26.25" customHeight="1" x14ac:dyDescent="0.2">
      <c r="B32" s="254" t="s">
        <v>11</v>
      </c>
      <c r="C32" s="254" t="s">
        <v>12</v>
      </c>
      <c r="D32" s="255" t="s">
        <v>13</v>
      </c>
      <c r="E32" s="255" t="s">
        <v>14</v>
      </c>
      <c r="F32" s="255" t="s">
        <v>15</v>
      </c>
      <c r="G32" s="255" t="s">
        <v>37</v>
      </c>
      <c r="H32" s="255" t="s">
        <v>38</v>
      </c>
      <c r="I32" s="32" t="s">
        <v>18</v>
      </c>
      <c r="J32" s="255" t="s">
        <v>19</v>
      </c>
      <c r="K32" s="1"/>
    </row>
    <row r="33" spans="1:11" ht="33" x14ac:dyDescent="0.2">
      <c r="B33" s="254"/>
      <c r="C33" s="254"/>
      <c r="D33" s="255"/>
      <c r="E33" s="255"/>
      <c r="F33" s="255"/>
      <c r="G33" s="255"/>
      <c r="H33" s="255"/>
      <c r="I33" s="32" t="s">
        <v>280</v>
      </c>
      <c r="J33" s="255"/>
      <c r="K33" s="1"/>
    </row>
    <row r="34" spans="1:11" ht="138" customHeight="1" x14ac:dyDescent="0.2">
      <c r="B34" s="18">
        <v>1</v>
      </c>
      <c r="C34" s="156" t="s">
        <v>49</v>
      </c>
      <c r="D34" s="20" t="s">
        <v>50</v>
      </c>
      <c r="E34" s="20" t="s">
        <v>27</v>
      </c>
      <c r="F34" s="20">
        <v>4</v>
      </c>
      <c r="G34" s="20">
        <v>1</v>
      </c>
      <c r="H34" s="21">
        <v>1</v>
      </c>
      <c r="I34" s="116">
        <f>+H34/G34</f>
        <v>1</v>
      </c>
      <c r="J34" s="21"/>
      <c r="K34" s="1"/>
    </row>
    <row r="35" spans="1:11" ht="115.5" customHeight="1" x14ac:dyDescent="0.2">
      <c r="B35" s="18">
        <v>2</v>
      </c>
      <c r="C35" s="167" t="s">
        <v>51</v>
      </c>
      <c r="D35" s="53" t="s">
        <v>237</v>
      </c>
      <c r="E35" s="20" t="s">
        <v>53</v>
      </c>
      <c r="F35" s="22">
        <v>1</v>
      </c>
      <c r="G35" s="22">
        <v>0.25</v>
      </c>
      <c r="H35" s="23">
        <v>0.25</v>
      </c>
      <c r="I35" s="116">
        <f>+H35/G35</f>
        <v>1</v>
      </c>
      <c r="J35" s="36"/>
      <c r="K35" s="1"/>
    </row>
    <row r="36" spans="1:11" ht="166.5" customHeight="1" x14ac:dyDescent="0.2">
      <c r="B36" s="45">
        <v>3</v>
      </c>
      <c r="C36" s="168" t="s">
        <v>150</v>
      </c>
      <c r="D36" s="49" t="s">
        <v>237</v>
      </c>
      <c r="E36" s="48" t="s">
        <v>53</v>
      </c>
      <c r="F36" s="22">
        <v>1</v>
      </c>
      <c r="G36" s="22">
        <v>0.5</v>
      </c>
      <c r="H36" s="23">
        <v>0.5</v>
      </c>
      <c r="I36" s="116">
        <f>+H36/G36</f>
        <v>1</v>
      </c>
      <c r="J36" s="36"/>
      <c r="K36" s="1"/>
    </row>
    <row r="37" spans="1:11" ht="155.25" customHeight="1" x14ac:dyDescent="0.2">
      <c r="B37" s="45">
        <v>4</v>
      </c>
      <c r="C37" s="168" t="s">
        <v>152</v>
      </c>
      <c r="D37" s="49" t="s">
        <v>237</v>
      </c>
      <c r="E37" s="48" t="s">
        <v>53</v>
      </c>
      <c r="F37" s="22">
        <v>1</v>
      </c>
      <c r="G37" s="22">
        <v>0.5</v>
      </c>
      <c r="H37" s="23">
        <v>0.5</v>
      </c>
      <c r="I37" s="116">
        <f>+H37/G37</f>
        <v>1</v>
      </c>
      <c r="J37" s="36"/>
      <c r="K37" s="1"/>
    </row>
    <row r="38" spans="1:11" ht="249" customHeight="1" x14ac:dyDescent="0.2">
      <c r="B38" s="18">
        <v>5</v>
      </c>
      <c r="C38" s="169" t="s">
        <v>55</v>
      </c>
      <c r="D38" s="59" t="s">
        <v>56</v>
      </c>
      <c r="E38" s="20" t="s">
        <v>27</v>
      </c>
      <c r="F38" s="20">
        <v>4</v>
      </c>
      <c r="G38" s="20">
        <v>1</v>
      </c>
      <c r="H38" s="21">
        <v>1</v>
      </c>
      <c r="I38" s="116">
        <f>+H38/G38</f>
        <v>1</v>
      </c>
      <c r="J38" s="21"/>
      <c r="K38" s="1"/>
    </row>
    <row r="39" spans="1:11" ht="45" customHeight="1" x14ac:dyDescent="0.2">
      <c r="A39" s="1">
        <v>5</v>
      </c>
      <c r="B39" s="253" t="s">
        <v>57</v>
      </c>
      <c r="C39" s="253"/>
      <c r="D39" s="253"/>
      <c r="E39" s="253"/>
      <c r="F39" s="253"/>
      <c r="G39" s="253"/>
      <c r="H39" s="253"/>
      <c r="I39" s="253"/>
      <c r="J39" s="253"/>
      <c r="K39" s="1"/>
    </row>
    <row r="40" spans="1:11" ht="42" customHeight="1" x14ac:dyDescent="0.2">
      <c r="B40" s="254" t="s">
        <v>11</v>
      </c>
      <c r="C40" s="254" t="s">
        <v>12</v>
      </c>
      <c r="D40" s="255" t="s">
        <v>13</v>
      </c>
      <c r="E40" s="255" t="s">
        <v>14</v>
      </c>
      <c r="F40" s="255" t="s">
        <v>15</v>
      </c>
      <c r="G40" s="255" t="s">
        <v>37</v>
      </c>
      <c r="H40" s="255" t="s">
        <v>38</v>
      </c>
      <c r="I40" s="32" t="s">
        <v>18</v>
      </c>
      <c r="J40" s="255" t="s">
        <v>19</v>
      </c>
      <c r="K40" s="1"/>
    </row>
    <row r="41" spans="1:11" ht="33" x14ac:dyDescent="0.2">
      <c r="B41" s="254"/>
      <c r="C41" s="254"/>
      <c r="D41" s="255"/>
      <c r="E41" s="255"/>
      <c r="F41" s="255"/>
      <c r="G41" s="255"/>
      <c r="H41" s="255"/>
      <c r="I41" s="32" t="s">
        <v>280</v>
      </c>
      <c r="J41" s="255"/>
      <c r="K41" s="1"/>
    </row>
    <row r="42" spans="1:11" ht="188.25" customHeight="1" x14ac:dyDescent="0.2">
      <c r="B42" s="18">
        <v>1</v>
      </c>
      <c r="C42" s="148" t="s">
        <v>58</v>
      </c>
      <c r="D42" s="53" t="s">
        <v>238</v>
      </c>
      <c r="E42" s="20" t="s">
        <v>53</v>
      </c>
      <c r="F42" s="22">
        <v>1</v>
      </c>
      <c r="G42" s="22">
        <v>0.25</v>
      </c>
      <c r="H42" s="23">
        <v>0.25</v>
      </c>
      <c r="I42" s="116">
        <f>+H42/G42</f>
        <v>1</v>
      </c>
      <c r="J42" s="21"/>
      <c r="K42" s="1"/>
    </row>
    <row r="43" spans="1:11" ht="182.25" customHeight="1" x14ac:dyDescent="0.2">
      <c r="B43" s="45">
        <v>2</v>
      </c>
      <c r="C43" s="151" t="s">
        <v>153</v>
      </c>
      <c r="D43" s="51" t="s">
        <v>239</v>
      </c>
      <c r="E43" s="48" t="s">
        <v>53</v>
      </c>
      <c r="F43" s="22">
        <v>1</v>
      </c>
      <c r="G43" s="22">
        <v>0.25</v>
      </c>
      <c r="H43" s="23">
        <v>0.25</v>
      </c>
      <c r="I43" s="116">
        <f t="shared" ref="I43:I46" si="2">+H43/G43</f>
        <v>1</v>
      </c>
      <c r="J43" s="21"/>
      <c r="K43" s="1"/>
    </row>
    <row r="44" spans="1:11" ht="217.5" customHeight="1" x14ac:dyDescent="0.2">
      <c r="B44" s="45">
        <v>3</v>
      </c>
      <c r="C44" s="155" t="s">
        <v>60</v>
      </c>
      <c r="D44" s="153" t="s">
        <v>240</v>
      </c>
      <c r="E44" s="20" t="s">
        <v>53</v>
      </c>
      <c r="F44" s="22">
        <v>1</v>
      </c>
      <c r="G44" s="22">
        <v>0.25</v>
      </c>
      <c r="H44" s="23">
        <v>0.25</v>
      </c>
      <c r="I44" s="116">
        <f t="shared" si="2"/>
        <v>1</v>
      </c>
      <c r="J44" s="21"/>
      <c r="K44" s="1"/>
    </row>
    <row r="45" spans="1:11" ht="209.25" customHeight="1" x14ac:dyDescent="0.2">
      <c r="B45" s="45">
        <v>4</v>
      </c>
      <c r="C45" s="154" t="s">
        <v>155</v>
      </c>
      <c r="D45" s="51" t="s">
        <v>241</v>
      </c>
      <c r="E45" s="48" t="s">
        <v>53</v>
      </c>
      <c r="F45" s="22">
        <v>1</v>
      </c>
      <c r="G45" s="22">
        <v>0.25</v>
      </c>
      <c r="H45" s="23">
        <v>0.25</v>
      </c>
      <c r="I45" s="116">
        <f t="shared" si="2"/>
        <v>1</v>
      </c>
      <c r="J45" s="21"/>
      <c r="K45" s="1"/>
    </row>
    <row r="46" spans="1:11" ht="133.5" customHeight="1" x14ac:dyDescent="0.2">
      <c r="B46" s="45">
        <v>5</v>
      </c>
      <c r="C46" s="152" t="s">
        <v>285</v>
      </c>
      <c r="D46" s="51" t="s">
        <v>242</v>
      </c>
      <c r="E46" s="48" t="s">
        <v>53</v>
      </c>
      <c r="F46" s="22">
        <v>1</v>
      </c>
      <c r="G46" s="22">
        <v>0.25</v>
      </c>
      <c r="H46" s="23">
        <v>0.25</v>
      </c>
      <c r="I46" s="116">
        <f t="shared" si="2"/>
        <v>1</v>
      </c>
      <c r="J46" s="21"/>
      <c r="K46" s="1"/>
    </row>
    <row r="47" spans="1:11" ht="39" customHeight="1" x14ac:dyDescent="0.2">
      <c r="A47" s="1">
        <v>6</v>
      </c>
      <c r="B47" s="253" t="s">
        <v>159</v>
      </c>
      <c r="C47" s="260"/>
      <c r="D47" s="260"/>
      <c r="E47" s="253"/>
      <c r="F47" s="253"/>
      <c r="G47" s="253"/>
      <c r="H47" s="253"/>
      <c r="I47" s="253"/>
      <c r="J47" s="253"/>
      <c r="K47" s="1"/>
    </row>
    <row r="48" spans="1:11" ht="43.5" customHeight="1" x14ac:dyDescent="0.2">
      <c r="B48" s="254" t="s">
        <v>11</v>
      </c>
      <c r="C48" s="254" t="s">
        <v>12</v>
      </c>
      <c r="D48" s="255" t="s">
        <v>13</v>
      </c>
      <c r="E48" s="255" t="s">
        <v>14</v>
      </c>
      <c r="F48" s="255" t="s">
        <v>15</v>
      </c>
      <c r="G48" s="255" t="s">
        <v>44</v>
      </c>
      <c r="H48" s="255" t="s">
        <v>38</v>
      </c>
      <c r="I48" s="32" t="s">
        <v>18</v>
      </c>
      <c r="J48" s="255" t="s">
        <v>19</v>
      </c>
      <c r="K48" s="1"/>
    </row>
    <row r="49" spans="1:11" ht="33" x14ac:dyDescent="0.2">
      <c r="B49" s="254"/>
      <c r="C49" s="261"/>
      <c r="D49" s="262"/>
      <c r="E49" s="255"/>
      <c r="F49" s="255"/>
      <c r="G49" s="255"/>
      <c r="H49" s="255"/>
      <c r="I49" s="32" t="s">
        <v>280</v>
      </c>
      <c r="J49" s="255"/>
      <c r="K49" s="1"/>
    </row>
    <row r="50" spans="1:11" ht="196.5" customHeight="1" x14ac:dyDescent="0.2">
      <c r="B50" s="45">
        <v>1</v>
      </c>
      <c r="C50" s="224" t="s">
        <v>286</v>
      </c>
      <c r="D50" s="173" t="s">
        <v>287</v>
      </c>
      <c r="E50" s="48" t="s">
        <v>27</v>
      </c>
      <c r="F50" s="20">
        <v>2</v>
      </c>
      <c r="G50" s="20">
        <v>1</v>
      </c>
      <c r="H50" s="21">
        <v>1</v>
      </c>
      <c r="I50" s="116">
        <f>+H50/G50</f>
        <v>1</v>
      </c>
      <c r="J50" s="98"/>
      <c r="K50" s="1"/>
    </row>
    <row r="51" spans="1:11" ht="192" customHeight="1" x14ac:dyDescent="0.2">
      <c r="B51" s="174">
        <v>2</v>
      </c>
      <c r="C51" s="175" t="s">
        <v>245</v>
      </c>
      <c r="D51" s="177" t="s">
        <v>246</v>
      </c>
      <c r="E51" s="178" t="s">
        <v>27</v>
      </c>
      <c r="F51" s="53">
        <v>2</v>
      </c>
      <c r="G51" s="53">
        <v>1</v>
      </c>
      <c r="H51" s="180">
        <v>1</v>
      </c>
      <c r="I51" s="182">
        <f>+H51/G51</f>
        <v>1</v>
      </c>
      <c r="J51" s="184"/>
      <c r="K51" s="1"/>
    </row>
    <row r="52" spans="1:11" ht="214.5" customHeight="1" x14ac:dyDescent="0.2">
      <c r="B52" s="176">
        <v>3</v>
      </c>
      <c r="C52" s="224" t="s">
        <v>288</v>
      </c>
      <c r="D52" s="173" t="s">
        <v>289</v>
      </c>
      <c r="E52" s="178" t="s">
        <v>27</v>
      </c>
      <c r="F52" s="179">
        <v>2</v>
      </c>
      <c r="G52" s="179">
        <v>2</v>
      </c>
      <c r="H52" s="181">
        <v>2</v>
      </c>
      <c r="I52" s="182">
        <f>+H52/G52</f>
        <v>1</v>
      </c>
      <c r="J52" s="185"/>
      <c r="K52" s="1"/>
    </row>
    <row r="53" spans="1:11" ht="325.5" customHeight="1" x14ac:dyDescent="0.2">
      <c r="B53" s="176">
        <v>4</v>
      </c>
      <c r="C53" s="223" t="s">
        <v>290</v>
      </c>
      <c r="D53" s="173" t="s">
        <v>163</v>
      </c>
      <c r="E53" s="178" t="s">
        <v>27</v>
      </c>
      <c r="F53" s="179">
        <v>2</v>
      </c>
      <c r="G53" s="179">
        <v>1</v>
      </c>
      <c r="H53" s="181">
        <v>1</v>
      </c>
      <c r="I53" s="183">
        <f>+H53/G53</f>
        <v>1</v>
      </c>
      <c r="J53" s="185"/>
      <c r="K53" s="1"/>
    </row>
    <row r="54" spans="1:11" ht="48.75" customHeight="1" x14ac:dyDescent="0.2">
      <c r="A54" s="43"/>
      <c r="B54" s="263" t="s">
        <v>164</v>
      </c>
      <c r="C54" s="263"/>
      <c r="D54" s="263"/>
      <c r="E54" s="263"/>
      <c r="F54" s="263"/>
      <c r="G54" s="263"/>
      <c r="H54" s="263"/>
      <c r="I54" s="263"/>
      <c r="J54" s="264"/>
      <c r="K54" s="1"/>
    </row>
    <row r="55" spans="1:11" ht="79.5" customHeight="1" x14ac:dyDescent="0.2">
      <c r="A55" s="44"/>
      <c r="B55" s="81" t="s">
        <v>11</v>
      </c>
      <c r="C55" s="81" t="s">
        <v>12</v>
      </c>
      <c r="D55" s="83" t="s">
        <v>13</v>
      </c>
      <c r="E55" s="81" t="s">
        <v>14</v>
      </c>
      <c r="F55" s="81" t="s">
        <v>15</v>
      </c>
      <c r="G55" s="83" t="s">
        <v>141</v>
      </c>
      <c r="H55" s="83" t="s">
        <v>17</v>
      </c>
      <c r="I55" s="81" t="s">
        <v>18</v>
      </c>
      <c r="J55" s="84" t="s">
        <v>19</v>
      </c>
      <c r="K55" s="1"/>
    </row>
    <row r="56" spans="1:11" ht="141.75" customHeight="1" x14ac:dyDescent="0.2">
      <c r="A56" s="44"/>
      <c r="B56" s="186">
        <v>1</v>
      </c>
      <c r="C56" s="222" t="s">
        <v>291</v>
      </c>
      <c r="D56" s="191" t="s">
        <v>166</v>
      </c>
      <c r="E56" s="187" t="s">
        <v>27</v>
      </c>
      <c r="F56" s="187">
        <v>2</v>
      </c>
      <c r="G56" s="188">
        <v>1</v>
      </c>
      <c r="H56" s="129">
        <v>1</v>
      </c>
      <c r="I56" s="182">
        <f t="shared" ref="I56:I61" si="3">+H56/G56</f>
        <v>1</v>
      </c>
      <c r="J56" s="189"/>
      <c r="K56" s="1"/>
    </row>
    <row r="57" spans="1:11" ht="141.75" customHeight="1" x14ac:dyDescent="0.2">
      <c r="A57" s="44"/>
      <c r="B57" s="187">
        <v>2</v>
      </c>
      <c r="C57" s="222" t="s">
        <v>292</v>
      </c>
      <c r="D57" s="191" t="s">
        <v>293</v>
      </c>
      <c r="E57" s="187" t="s">
        <v>27</v>
      </c>
      <c r="F57" s="187">
        <v>1</v>
      </c>
      <c r="G57" s="188">
        <v>1</v>
      </c>
      <c r="H57" s="188">
        <v>1</v>
      </c>
      <c r="I57" s="182">
        <f t="shared" si="3"/>
        <v>1</v>
      </c>
      <c r="J57" s="190"/>
      <c r="K57" s="1"/>
    </row>
    <row r="58" spans="1:11" ht="107.25" customHeight="1" x14ac:dyDescent="0.2">
      <c r="A58" s="44"/>
      <c r="B58" s="187">
        <v>3</v>
      </c>
      <c r="C58" s="222" t="s">
        <v>294</v>
      </c>
      <c r="D58" s="191" t="s">
        <v>168</v>
      </c>
      <c r="E58" s="187" t="s">
        <v>27</v>
      </c>
      <c r="F58" s="187">
        <v>2</v>
      </c>
      <c r="G58" s="188">
        <v>1</v>
      </c>
      <c r="H58" s="188">
        <v>1</v>
      </c>
      <c r="I58" s="182">
        <f t="shared" si="3"/>
        <v>1</v>
      </c>
      <c r="J58" s="190"/>
      <c r="K58" s="1"/>
    </row>
    <row r="59" spans="1:11" ht="159.75" customHeight="1" x14ac:dyDescent="0.2">
      <c r="A59" s="44"/>
      <c r="B59" s="187">
        <v>4</v>
      </c>
      <c r="C59" s="221" t="s">
        <v>295</v>
      </c>
      <c r="D59" s="191" t="s">
        <v>170</v>
      </c>
      <c r="E59" s="210" t="s">
        <v>27</v>
      </c>
      <c r="F59" s="187">
        <v>2</v>
      </c>
      <c r="G59" s="188">
        <v>1</v>
      </c>
      <c r="H59" s="188">
        <v>1</v>
      </c>
      <c r="I59" s="182">
        <f t="shared" si="3"/>
        <v>1</v>
      </c>
      <c r="J59" s="190"/>
      <c r="K59" s="1"/>
    </row>
    <row r="60" spans="1:11" ht="141.75" customHeight="1" x14ac:dyDescent="0.2">
      <c r="A60" s="44"/>
      <c r="B60" s="187">
        <v>5</v>
      </c>
      <c r="C60" s="222" t="s">
        <v>296</v>
      </c>
      <c r="D60" s="191" t="s">
        <v>172</v>
      </c>
      <c r="E60" s="187" t="s">
        <v>27</v>
      </c>
      <c r="F60" s="187">
        <v>2</v>
      </c>
      <c r="G60" s="188">
        <v>1</v>
      </c>
      <c r="H60" s="188">
        <v>1</v>
      </c>
      <c r="I60" s="182">
        <f t="shared" si="3"/>
        <v>1</v>
      </c>
      <c r="J60" s="190"/>
      <c r="K60" s="1"/>
    </row>
    <row r="61" spans="1:11" ht="141.75" customHeight="1" x14ac:dyDescent="0.2">
      <c r="A61" s="44"/>
      <c r="B61" s="187">
        <v>6</v>
      </c>
      <c r="C61" s="221" t="s">
        <v>297</v>
      </c>
      <c r="D61" s="191" t="s">
        <v>174</v>
      </c>
      <c r="E61" s="187" t="s">
        <v>27</v>
      </c>
      <c r="F61" s="187">
        <v>3</v>
      </c>
      <c r="G61" s="188">
        <v>1</v>
      </c>
      <c r="H61" s="188">
        <v>1</v>
      </c>
      <c r="I61" s="183">
        <f t="shared" si="3"/>
        <v>1</v>
      </c>
      <c r="J61" s="190"/>
      <c r="K61" s="1"/>
    </row>
    <row r="62" spans="1:11" ht="31.5" customHeight="1" x14ac:dyDescent="0.2">
      <c r="A62" s="1">
        <v>7</v>
      </c>
      <c r="B62" s="265" t="s">
        <v>65</v>
      </c>
      <c r="C62" s="263"/>
      <c r="D62" s="263"/>
      <c r="E62" s="263"/>
      <c r="F62" s="263"/>
      <c r="G62" s="263"/>
      <c r="H62" s="263"/>
      <c r="I62" s="263"/>
      <c r="J62" s="264"/>
      <c r="K62" s="1"/>
    </row>
    <row r="63" spans="1:11" ht="26.25" customHeight="1" x14ac:dyDescent="0.2">
      <c r="B63" s="261" t="s">
        <v>11</v>
      </c>
      <c r="C63" s="261" t="s">
        <v>12</v>
      </c>
      <c r="D63" s="262" t="s">
        <v>13</v>
      </c>
      <c r="E63" s="262" t="s">
        <v>14</v>
      </c>
      <c r="F63" s="262" t="s">
        <v>15</v>
      </c>
      <c r="G63" s="262" t="s">
        <v>37</v>
      </c>
      <c r="H63" s="262" t="s">
        <v>38</v>
      </c>
      <c r="I63" s="32" t="s">
        <v>18</v>
      </c>
      <c r="J63" s="262" t="s">
        <v>19</v>
      </c>
      <c r="K63" s="1"/>
    </row>
    <row r="64" spans="1:11" ht="33" x14ac:dyDescent="0.2">
      <c r="B64" s="266"/>
      <c r="C64" s="266"/>
      <c r="D64" s="267"/>
      <c r="E64" s="267"/>
      <c r="F64" s="267"/>
      <c r="G64" s="267"/>
      <c r="H64" s="267"/>
      <c r="I64" s="32" t="s">
        <v>280</v>
      </c>
      <c r="J64" s="267"/>
      <c r="K64" s="1"/>
    </row>
    <row r="65" spans="1:11" s="107" customFormat="1" ht="109.5" customHeight="1" x14ac:dyDescent="0.2">
      <c r="B65" s="192">
        <v>1</v>
      </c>
      <c r="C65" s="220" t="s">
        <v>298</v>
      </c>
      <c r="D65" s="53" t="s">
        <v>249</v>
      </c>
      <c r="E65" s="20" t="s">
        <v>27</v>
      </c>
      <c r="F65" s="22">
        <v>1</v>
      </c>
      <c r="G65" s="22">
        <v>0.6</v>
      </c>
      <c r="H65" s="22">
        <v>0.6</v>
      </c>
      <c r="I65" s="116">
        <f>+H65/G65</f>
        <v>1</v>
      </c>
      <c r="J65" s="147"/>
      <c r="K65" s="1"/>
    </row>
    <row r="66" spans="1:11" s="107" customFormat="1" ht="114.75" customHeight="1" x14ac:dyDescent="0.2">
      <c r="B66" s="192">
        <v>2</v>
      </c>
      <c r="C66" s="220" t="s">
        <v>299</v>
      </c>
      <c r="D66" s="53" t="s">
        <v>221</v>
      </c>
      <c r="E66" s="20" t="s">
        <v>27</v>
      </c>
      <c r="F66" s="22">
        <v>1</v>
      </c>
      <c r="G66" s="22">
        <v>0.5</v>
      </c>
      <c r="H66" s="22">
        <v>0.5</v>
      </c>
      <c r="I66" s="116">
        <f>+H66/G66</f>
        <v>1</v>
      </c>
      <c r="J66" s="147"/>
      <c r="K66" s="1"/>
    </row>
    <row r="67" spans="1:11" ht="98.25" customHeight="1" x14ac:dyDescent="0.2">
      <c r="B67" s="18">
        <v>3</v>
      </c>
      <c r="C67" s="148" t="s">
        <v>66</v>
      </c>
      <c r="D67" s="53" t="s">
        <v>251</v>
      </c>
      <c r="E67" s="20" t="s">
        <v>27</v>
      </c>
      <c r="F67" s="20">
        <v>4</v>
      </c>
      <c r="G67" s="20">
        <v>1</v>
      </c>
      <c r="H67" s="21">
        <v>1</v>
      </c>
      <c r="I67" s="116">
        <f>+H67/G67</f>
        <v>1</v>
      </c>
      <c r="J67" s="21"/>
      <c r="K67" s="1"/>
    </row>
    <row r="68" spans="1:11" ht="124.5" customHeight="1" x14ac:dyDescent="0.2">
      <c r="B68" s="174">
        <v>4</v>
      </c>
      <c r="C68" s="148" t="s">
        <v>175</v>
      </c>
      <c r="D68" s="53" t="s">
        <v>176</v>
      </c>
      <c r="E68" s="178" t="s">
        <v>27</v>
      </c>
      <c r="F68" s="53">
        <v>5</v>
      </c>
      <c r="G68" s="53">
        <v>3</v>
      </c>
      <c r="H68" s="180">
        <v>3</v>
      </c>
      <c r="I68" s="116">
        <f>+H68/G68</f>
        <v>1</v>
      </c>
      <c r="J68" s="180"/>
      <c r="K68" s="1"/>
    </row>
    <row r="69" spans="1:11" ht="124.5" customHeight="1" x14ac:dyDescent="0.2">
      <c r="B69" s="176">
        <v>5</v>
      </c>
      <c r="C69" s="219" t="s">
        <v>300</v>
      </c>
      <c r="D69" s="173" t="s">
        <v>178</v>
      </c>
      <c r="E69" s="178" t="s">
        <v>27</v>
      </c>
      <c r="F69" s="179">
        <v>2</v>
      </c>
      <c r="G69" s="179">
        <v>1</v>
      </c>
      <c r="H69" s="181">
        <v>1</v>
      </c>
      <c r="I69" s="193">
        <f>+H69/G69</f>
        <v>1</v>
      </c>
      <c r="J69" s="181"/>
      <c r="K69" s="1"/>
    </row>
    <row r="70" spans="1:11" ht="39.75" customHeight="1" x14ac:dyDescent="0.2">
      <c r="B70" s="260" t="s">
        <v>179</v>
      </c>
      <c r="C70" s="260"/>
      <c r="D70" s="260"/>
      <c r="E70" s="260"/>
      <c r="F70" s="260"/>
      <c r="G70" s="260"/>
      <c r="H70" s="260"/>
      <c r="I70" s="253"/>
      <c r="J70" s="260"/>
      <c r="K70" s="1"/>
    </row>
    <row r="71" spans="1:11" ht="33" x14ac:dyDescent="0.2">
      <c r="B71" s="254" t="s">
        <v>11</v>
      </c>
      <c r="C71" s="254" t="s">
        <v>12</v>
      </c>
      <c r="D71" s="255" t="s">
        <v>13</v>
      </c>
      <c r="E71" s="255" t="s">
        <v>14</v>
      </c>
      <c r="F71" s="255" t="s">
        <v>15</v>
      </c>
      <c r="G71" s="255" t="s">
        <v>44</v>
      </c>
      <c r="H71" s="255" t="s">
        <v>45</v>
      </c>
      <c r="I71" s="32" t="s">
        <v>18</v>
      </c>
      <c r="J71" s="255" t="s">
        <v>19</v>
      </c>
      <c r="K71" s="1"/>
    </row>
    <row r="72" spans="1:11" ht="33" x14ac:dyDescent="0.2">
      <c r="B72" s="254"/>
      <c r="C72" s="254"/>
      <c r="D72" s="255"/>
      <c r="E72" s="255"/>
      <c r="F72" s="255"/>
      <c r="G72" s="255"/>
      <c r="H72" s="255"/>
      <c r="I72" s="32" t="s">
        <v>301</v>
      </c>
      <c r="J72" s="255"/>
      <c r="K72" s="1"/>
    </row>
    <row r="73" spans="1:11" ht="109.5" customHeight="1" x14ac:dyDescent="0.2">
      <c r="B73" s="18">
        <v>1</v>
      </c>
      <c r="C73" s="25" t="s">
        <v>69</v>
      </c>
      <c r="D73" s="20" t="s">
        <v>252</v>
      </c>
      <c r="E73" s="20" t="s">
        <v>53</v>
      </c>
      <c r="F73" s="22">
        <v>0.8</v>
      </c>
      <c r="G73" s="22">
        <v>0.15</v>
      </c>
      <c r="H73" s="23">
        <v>0.15</v>
      </c>
      <c r="I73" s="116">
        <f>+H73/G73</f>
        <v>1</v>
      </c>
      <c r="J73" s="98"/>
      <c r="K73" s="1"/>
    </row>
    <row r="74" spans="1:11" ht="126.75" customHeight="1" x14ac:dyDescent="0.2">
      <c r="B74" s="18">
        <v>2</v>
      </c>
      <c r="C74" s="31" t="s">
        <v>71</v>
      </c>
      <c r="D74" s="20" t="s">
        <v>253</v>
      </c>
      <c r="E74" s="20" t="s">
        <v>53</v>
      </c>
      <c r="F74" s="22">
        <v>0.8</v>
      </c>
      <c r="G74" s="22">
        <v>0.15</v>
      </c>
      <c r="H74" s="23">
        <v>0.15</v>
      </c>
      <c r="I74" s="116">
        <f>+H74/G74</f>
        <v>1</v>
      </c>
      <c r="J74" s="21"/>
      <c r="K74" s="1"/>
    </row>
    <row r="75" spans="1:11" ht="131.25" customHeight="1" x14ac:dyDescent="0.2">
      <c r="B75" s="18">
        <v>3</v>
      </c>
      <c r="C75" s="31" t="s">
        <v>73</v>
      </c>
      <c r="D75" s="20" t="s">
        <v>254</v>
      </c>
      <c r="E75" s="20" t="s">
        <v>53</v>
      </c>
      <c r="F75" s="22">
        <v>0.8</v>
      </c>
      <c r="G75" s="22">
        <v>0.2</v>
      </c>
      <c r="H75" s="23">
        <v>0.2</v>
      </c>
      <c r="I75" s="116">
        <f>+H75/G75</f>
        <v>1</v>
      </c>
      <c r="J75" s="98"/>
      <c r="K75" s="1"/>
    </row>
    <row r="76" spans="1:11" ht="130.5" customHeight="1" x14ac:dyDescent="0.2">
      <c r="B76" s="18">
        <v>4</v>
      </c>
      <c r="C76" s="31" t="s">
        <v>75</v>
      </c>
      <c r="D76" s="20" t="s">
        <v>76</v>
      </c>
      <c r="E76" s="20" t="s">
        <v>53</v>
      </c>
      <c r="F76" s="22">
        <v>0.75</v>
      </c>
      <c r="G76" s="22">
        <v>0.2</v>
      </c>
      <c r="H76" s="23">
        <v>0.2</v>
      </c>
      <c r="I76" s="116">
        <f>+H76/G76</f>
        <v>1</v>
      </c>
      <c r="J76" s="21"/>
      <c r="K76" s="1"/>
    </row>
    <row r="77" spans="1:11" ht="130.5" customHeight="1" x14ac:dyDescent="0.2">
      <c r="B77" s="18">
        <v>5</v>
      </c>
      <c r="C77" s="218" t="s">
        <v>302</v>
      </c>
      <c r="D77" s="194" t="s">
        <v>303</v>
      </c>
      <c r="E77" s="20" t="s">
        <v>53</v>
      </c>
      <c r="F77" s="22">
        <v>0.85</v>
      </c>
      <c r="G77" s="22">
        <v>0.45</v>
      </c>
      <c r="H77" s="23">
        <v>0.45</v>
      </c>
      <c r="I77" s="116">
        <f>+H77/G77</f>
        <v>1</v>
      </c>
      <c r="J77" s="21"/>
      <c r="K77" s="1"/>
    </row>
    <row r="78" spans="1:11" ht="140.25" customHeight="1" x14ac:dyDescent="0.2">
      <c r="B78" s="18">
        <v>6</v>
      </c>
      <c r="C78" s="156" t="s">
        <v>79</v>
      </c>
      <c r="D78" s="20" t="s">
        <v>80</v>
      </c>
      <c r="E78" s="20" t="s">
        <v>27</v>
      </c>
      <c r="F78" s="20">
        <v>4</v>
      </c>
      <c r="G78" s="20">
        <v>1</v>
      </c>
      <c r="H78" s="21">
        <v>1</v>
      </c>
      <c r="I78" s="116">
        <f t="shared" ref="I78" si="4">+H78/G78</f>
        <v>1</v>
      </c>
      <c r="J78" s="98"/>
      <c r="K78" s="1"/>
    </row>
    <row r="79" spans="1:11" ht="36" customHeight="1" x14ac:dyDescent="0.2">
      <c r="A79" s="1">
        <v>8</v>
      </c>
      <c r="B79" s="253" t="s">
        <v>181</v>
      </c>
      <c r="C79" s="253"/>
      <c r="D79" s="253"/>
      <c r="E79" s="253"/>
      <c r="F79" s="253"/>
      <c r="G79" s="253"/>
      <c r="H79" s="253"/>
      <c r="I79" s="253"/>
      <c r="J79" s="253"/>
      <c r="K79" s="1"/>
    </row>
    <row r="80" spans="1:11" ht="26.25" customHeight="1" x14ac:dyDescent="0.2">
      <c r="B80" s="254" t="s">
        <v>89</v>
      </c>
      <c r="C80" s="254" t="s">
        <v>12</v>
      </c>
      <c r="D80" s="255" t="s">
        <v>13</v>
      </c>
      <c r="E80" s="255" t="s">
        <v>14</v>
      </c>
      <c r="F80" s="255" t="s">
        <v>15</v>
      </c>
      <c r="G80" s="255" t="s">
        <v>37</v>
      </c>
      <c r="H80" s="255" t="s">
        <v>38</v>
      </c>
      <c r="I80" s="32" t="s">
        <v>18</v>
      </c>
      <c r="J80" s="255" t="s">
        <v>19</v>
      </c>
      <c r="K80" s="1"/>
    </row>
    <row r="81" spans="1:11" ht="41.25" customHeight="1" x14ac:dyDescent="0.2">
      <c r="B81" s="254"/>
      <c r="C81" s="254"/>
      <c r="D81" s="255"/>
      <c r="E81" s="255"/>
      <c r="F81" s="255"/>
      <c r="G81" s="255"/>
      <c r="H81" s="255"/>
      <c r="I81" s="32" t="s">
        <v>280</v>
      </c>
      <c r="J81" s="255"/>
      <c r="K81" s="1"/>
    </row>
    <row r="82" spans="1:11" ht="158.25" customHeight="1" x14ac:dyDescent="0.2">
      <c r="B82" s="18">
        <v>1</v>
      </c>
      <c r="C82" s="214" t="s">
        <v>304</v>
      </c>
      <c r="D82" s="191" t="s">
        <v>305</v>
      </c>
      <c r="E82" s="20" t="s">
        <v>27</v>
      </c>
      <c r="F82" s="20">
        <v>2</v>
      </c>
      <c r="G82" s="20">
        <v>1</v>
      </c>
      <c r="H82" s="21">
        <v>1</v>
      </c>
      <c r="I82" s="116">
        <f t="shared" ref="I82:I84" si="5">+H82/G82</f>
        <v>1</v>
      </c>
      <c r="J82" s="98"/>
      <c r="K82" s="1"/>
    </row>
    <row r="83" spans="1:11" ht="225" customHeight="1" x14ac:dyDescent="0.2">
      <c r="B83" s="18">
        <v>2</v>
      </c>
      <c r="C83" s="35" t="s">
        <v>93</v>
      </c>
      <c r="D83" s="20" t="s">
        <v>258</v>
      </c>
      <c r="E83" s="20" t="s">
        <v>27</v>
      </c>
      <c r="F83" s="20">
        <v>4</v>
      </c>
      <c r="G83" s="20">
        <v>1</v>
      </c>
      <c r="H83" s="21">
        <v>1</v>
      </c>
      <c r="I83" s="116">
        <f t="shared" si="5"/>
        <v>1</v>
      </c>
      <c r="J83" s="98"/>
      <c r="K83" s="1"/>
    </row>
    <row r="84" spans="1:11" ht="178.5" customHeight="1" x14ac:dyDescent="0.2">
      <c r="B84" s="18">
        <v>3</v>
      </c>
      <c r="C84" s="35" t="s">
        <v>95</v>
      </c>
      <c r="D84" s="20" t="s">
        <v>259</v>
      </c>
      <c r="E84" s="20" t="s">
        <v>27</v>
      </c>
      <c r="F84" s="20">
        <v>4</v>
      </c>
      <c r="G84" s="20">
        <v>1</v>
      </c>
      <c r="H84" s="21">
        <v>1</v>
      </c>
      <c r="I84" s="116">
        <f t="shared" si="5"/>
        <v>1</v>
      </c>
      <c r="J84" s="98"/>
      <c r="K84" s="1"/>
    </row>
    <row r="85" spans="1:11" ht="150" customHeight="1" x14ac:dyDescent="0.2">
      <c r="A85" s="1">
        <v>9</v>
      </c>
      <c r="B85" s="18">
        <v>4</v>
      </c>
      <c r="C85" s="35" t="s">
        <v>97</v>
      </c>
      <c r="D85" s="20" t="s">
        <v>260</v>
      </c>
      <c r="E85" s="20" t="s">
        <v>27</v>
      </c>
      <c r="F85" s="20">
        <v>4</v>
      </c>
      <c r="G85" s="20">
        <v>1</v>
      </c>
      <c r="H85" s="21">
        <v>1</v>
      </c>
      <c r="I85" s="116">
        <f t="shared" ref="I85" si="6">+H85/G85</f>
        <v>1</v>
      </c>
      <c r="J85" s="21"/>
      <c r="K85" s="1"/>
    </row>
    <row r="86" spans="1:11" ht="51.75" customHeight="1" x14ac:dyDescent="0.2">
      <c r="B86" s="253" t="s">
        <v>99</v>
      </c>
      <c r="C86" s="253"/>
      <c r="D86" s="253"/>
      <c r="E86" s="253"/>
      <c r="F86" s="253"/>
      <c r="G86" s="253"/>
      <c r="H86" s="253"/>
      <c r="I86" s="253"/>
      <c r="J86" s="253"/>
      <c r="K86" s="1"/>
    </row>
    <row r="87" spans="1:11" ht="33" x14ac:dyDescent="0.2">
      <c r="B87" s="254" t="s">
        <v>11</v>
      </c>
      <c r="C87" s="254" t="s">
        <v>12</v>
      </c>
      <c r="D87" s="255" t="s">
        <v>13</v>
      </c>
      <c r="E87" s="255" t="s">
        <v>14</v>
      </c>
      <c r="F87" s="255" t="s">
        <v>15</v>
      </c>
      <c r="G87" s="255" t="s">
        <v>37</v>
      </c>
      <c r="H87" s="255" t="s">
        <v>38</v>
      </c>
      <c r="I87" s="32" t="s">
        <v>18</v>
      </c>
      <c r="J87" s="255" t="s">
        <v>19</v>
      </c>
      <c r="K87" s="1"/>
    </row>
    <row r="88" spans="1:11" ht="93.75" customHeight="1" x14ac:dyDescent="0.2">
      <c r="B88" s="254"/>
      <c r="C88" s="254"/>
      <c r="D88" s="255"/>
      <c r="E88" s="255"/>
      <c r="F88" s="255"/>
      <c r="G88" s="255"/>
      <c r="H88" s="255"/>
      <c r="I88" s="32" t="s">
        <v>280</v>
      </c>
      <c r="J88" s="255"/>
      <c r="K88" s="1"/>
    </row>
    <row r="89" spans="1:11" ht="234.75" customHeight="1" x14ac:dyDescent="0.2">
      <c r="B89" s="18">
        <v>1</v>
      </c>
      <c r="C89" s="35" t="s">
        <v>100</v>
      </c>
      <c r="D89" s="20" t="s">
        <v>261</v>
      </c>
      <c r="E89" s="20" t="s">
        <v>27</v>
      </c>
      <c r="F89" s="29">
        <v>4000</v>
      </c>
      <c r="G89" s="20">
        <v>999</v>
      </c>
      <c r="H89" s="21">
        <v>1157</v>
      </c>
      <c r="I89" s="116">
        <v>1</v>
      </c>
      <c r="J89" s="21"/>
      <c r="K89" s="1"/>
    </row>
    <row r="90" spans="1:11" ht="173.25" customHeight="1" x14ac:dyDescent="0.2">
      <c r="B90" s="18">
        <v>2</v>
      </c>
      <c r="C90" s="148" t="s">
        <v>102</v>
      </c>
      <c r="D90" s="53" t="s">
        <v>262</v>
      </c>
      <c r="E90" s="20" t="s">
        <v>27</v>
      </c>
      <c r="F90" s="53">
        <v>30</v>
      </c>
      <c r="G90" s="53">
        <v>8</v>
      </c>
      <c r="H90" s="180">
        <v>8</v>
      </c>
      <c r="I90" s="116">
        <f t="shared" ref="I90:I94" si="7">+H90/G90</f>
        <v>1</v>
      </c>
      <c r="J90" s="21"/>
      <c r="K90" s="1"/>
    </row>
    <row r="91" spans="1:11" ht="144" customHeight="1" x14ac:dyDescent="0.2">
      <c r="B91" s="174">
        <v>3</v>
      </c>
      <c r="C91" s="217" t="s">
        <v>306</v>
      </c>
      <c r="D91" s="195" t="s">
        <v>307</v>
      </c>
      <c r="E91" s="249" t="s">
        <v>27</v>
      </c>
      <c r="F91" s="179">
        <v>1</v>
      </c>
      <c r="G91" s="179">
        <v>1</v>
      </c>
      <c r="H91" s="181"/>
      <c r="I91" s="250" t="s">
        <v>147</v>
      </c>
      <c r="J91" s="181"/>
      <c r="K91" s="1"/>
    </row>
    <row r="92" spans="1:11" ht="165" customHeight="1" x14ac:dyDescent="0.2">
      <c r="B92" s="176">
        <v>4</v>
      </c>
      <c r="C92" s="247" t="s">
        <v>308</v>
      </c>
      <c r="D92" s="195" t="s">
        <v>309</v>
      </c>
      <c r="E92" s="249" t="s">
        <v>27</v>
      </c>
      <c r="F92" s="232">
        <v>1</v>
      </c>
      <c r="G92" s="179">
        <v>1</v>
      </c>
      <c r="H92" s="246">
        <v>0.8</v>
      </c>
      <c r="I92" s="196">
        <f>+H92/G92</f>
        <v>0.8</v>
      </c>
      <c r="J92" s="228" t="s">
        <v>310</v>
      </c>
      <c r="K92" s="1"/>
    </row>
    <row r="93" spans="1:11" ht="174" customHeight="1" x14ac:dyDescent="0.2">
      <c r="A93" s="1">
        <v>10</v>
      </c>
      <c r="B93" s="248">
        <v>5</v>
      </c>
      <c r="C93" s="216" t="s">
        <v>311</v>
      </c>
      <c r="D93" s="251" t="s">
        <v>312</v>
      </c>
      <c r="E93" s="179" t="s">
        <v>27</v>
      </c>
      <c r="F93" s="237">
        <v>1</v>
      </c>
      <c r="G93" s="179">
        <v>1</v>
      </c>
      <c r="H93" s="181"/>
      <c r="I93" s="252" t="s">
        <v>147</v>
      </c>
      <c r="J93" s="181"/>
      <c r="K93" s="1"/>
    </row>
    <row r="94" spans="1:11" ht="283.5" customHeight="1" x14ac:dyDescent="0.2">
      <c r="B94" s="176">
        <v>6</v>
      </c>
      <c r="C94" s="215" t="s">
        <v>313</v>
      </c>
      <c r="D94" s="197" t="s">
        <v>188</v>
      </c>
      <c r="E94" s="153" t="s">
        <v>27</v>
      </c>
      <c r="F94" s="179">
        <v>40</v>
      </c>
      <c r="G94" s="179">
        <v>16</v>
      </c>
      <c r="H94" s="181">
        <v>16</v>
      </c>
      <c r="I94" s="116">
        <f t="shared" si="7"/>
        <v>1</v>
      </c>
      <c r="J94" s="181"/>
      <c r="K94" s="1"/>
    </row>
    <row r="95" spans="1:11" ht="33" x14ac:dyDescent="0.2">
      <c r="B95" s="260" t="s">
        <v>193</v>
      </c>
      <c r="C95" s="260"/>
      <c r="D95" s="260"/>
      <c r="E95" s="260"/>
      <c r="F95" s="260"/>
      <c r="G95" s="260"/>
      <c r="H95" s="260"/>
      <c r="I95" s="253"/>
      <c r="J95" s="260"/>
      <c r="K95" s="1"/>
    </row>
    <row r="96" spans="1:11" ht="60.75" customHeight="1" x14ac:dyDescent="0.2">
      <c r="B96" s="254" t="s">
        <v>11</v>
      </c>
      <c r="C96" s="254" t="s">
        <v>12</v>
      </c>
      <c r="D96" s="255" t="s">
        <v>13</v>
      </c>
      <c r="E96" s="255" t="s">
        <v>14</v>
      </c>
      <c r="F96" s="255" t="s">
        <v>15</v>
      </c>
      <c r="G96" s="255" t="s">
        <v>44</v>
      </c>
      <c r="H96" s="255" t="s">
        <v>38</v>
      </c>
      <c r="I96" s="32" t="s">
        <v>18</v>
      </c>
      <c r="J96" s="255" t="s">
        <v>19</v>
      </c>
      <c r="K96" s="1"/>
    </row>
    <row r="97" spans="1:11" ht="55.5" customHeight="1" x14ac:dyDescent="0.2">
      <c r="B97" s="254"/>
      <c r="C97" s="261"/>
      <c r="D97" s="262"/>
      <c r="E97" s="255"/>
      <c r="F97" s="255"/>
      <c r="G97" s="255"/>
      <c r="H97" s="255"/>
      <c r="I97" s="32" t="s">
        <v>280</v>
      </c>
      <c r="J97" s="255"/>
      <c r="K97" s="1"/>
    </row>
    <row r="98" spans="1:11" ht="149.25" customHeight="1" x14ac:dyDescent="0.2">
      <c r="B98" s="45">
        <v>1</v>
      </c>
      <c r="C98" s="157" t="s">
        <v>194</v>
      </c>
      <c r="D98" s="140" t="s">
        <v>265</v>
      </c>
      <c r="E98" s="48" t="s">
        <v>27</v>
      </c>
      <c r="F98" s="29">
        <v>4</v>
      </c>
      <c r="G98" s="20">
        <v>1</v>
      </c>
      <c r="H98" s="21">
        <v>1</v>
      </c>
      <c r="I98" s="116">
        <f>+H98/G98</f>
        <v>1</v>
      </c>
      <c r="J98" s="21"/>
      <c r="K98" s="1"/>
    </row>
    <row r="99" spans="1:11" ht="150.75" customHeight="1" x14ac:dyDescent="0.2">
      <c r="B99" s="45">
        <v>2</v>
      </c>
      <c r="C99" s="158" t="s">
        <v>266</v>
      </c>
      <c r="D99" s="141" t="s">
        <v>267</v>
      </c>
      <c r="E99" s="48" t="s">
        <v>27</v>
      </c>
      <c r="F99" s="29">
        <v>3</v>
      </c>
      <c r="G99" s="20">
        <v>1</v>
      </c>
      <c r="H99" s="21">
        <v>1</v>
      </c>
      <c r="I99" s="116">
        <f>+H99/G99</f>
        <v>1</v>
      </c>
      <c r="J99" s="21"/>
      <c r="K99" s="1"/>
    </row>
    <row r="100" spans="1:11" ht="152.25" customHeight="1" x14ac:dyDescent="0.2">
      <c r="B100" s="45">
        <v>3</v>
      </c>
      <c r="C100" s="158" t="s">
        <v>268</v>
      </c>
      <c r="D100" s="141" t="s">
        <v>267</v>
      </c>
      <c r="E100" s="48" t="s">
        <v>27</v>
      </c>
      <c r="F100" s="20">
        <v>3</v>
      </c>
      <c r="G100" s="20">
        <v>1</v>
      </c>
      <c r="H100" s="21">
        <v>1</v>
      </c>
      <c r="I100" s="116">
        <f t="shared" ref="I100:I102" si="8">+H100/G100</f>
        <v>1</v>
      </c>
      <c r="J100" s="21"/>
      <c r="K100" s="1"/>
    </row>
    <row r="101" spans="1:11" ht="148.5" customHeight="1" x14ac:dyDescent="0.2">
      <c r="A101" s="1">
        <v>11</v>
      </c>
      <c r="B101" s="45">
        <v>4</v>
      </c>
      <c r="C101" s="158" t="s">
        <v>196</v>
      </c>
      <c r="D101" s="142" t="s">
        <v>197</v>
      </c>
      <c r="E101" s="48" t="s">
        <v>27</v>
      </c>
      <c r="F101" s="20">
        <v>4</v>
      </c>
      <c r="G101" s="20">
        <v>1</v>
      </c>
      <c r="H101" s="21">
        <v>1</v>
      </c>
      <c r="I101" s="116">
        <f t="shared" si="8"/>
        <v>1</v>
      </c>
      <c r="J101" s="98"/>
      <c r="K101" s="1"/>
    </row>
    <row r="102" spans="1:11" ht="203.25" customHeight="1" x14ac:dyDescent="0.2">
      <c r="B102" s="45">
        <v>5</v>
      </c>
      <c r="C102" s="158" t="s">
        <v>198</v>
      </c>
      <c r="D102" s="143" t="s">
        <v>269</v>
      </c>
      <c r="E102" s="48" t="s">
        <v>53</v>
      </c>
      <c r="F102" s="22">
        <v>1</v>
      </c>
      <c r="G102" s="22">
        <v>0.25</v>
      </c>
      <c r="H102" s="23">
        <v>0.25</v>
      </c>
      <c r="I102" s="116">
        <f t="shared" si="8"/>
        <v>1</v>
      </c>
      <c r="J102" s="98"/>
      <c r="K102" s="1"/>
    </row>
    <row r="103" spans="1:11" ht="39" customHeight="1" x14ac:dyDescent="0.2">
      <c r="B103" s="253" t="s">
        <v>115</v>
      </c>
      <c r="C103" s="260"/>
      <c r="D103" s="260"/>
      <c r="E103" s="253"/>
      <c r="F103" s="253"/>
      <c r="G103" s="253"/>
      <c r="H103" s="253"/>
      <c r="I103" s="253"/>
      <c r="J103" s="253"/>
      <c r="K103" s="1"/>
    </row>
    <row r="104" spans="1:11" ht="51.75" customHeight="1" x14ac:dyDescent="0.2">
      <c r="B104" s="254" t="s">
        <v>11</v>
      </c>
      <c r="C104" s="254" t="s">
        <v>12</v>
      </c>
      <c r="D104" s="255" t="s">
        <v>13</v>
      </c>
      <c r="E104" s="255" t="s">
        <v>14</v>
      </c>
      <c r="F104" s="255" t="s">
        <v>15</v>
      </c>
      <c r="G104" s="255" t="s">
        <v>37</v>
      </c>
      <c r="H104" s="255" t="s">
        <v>45</v>
      </c>
      <c r="I104" s="32" t="s">
        <v>18</v>
      </c>
      <c r="J104" s="255" t="s">
        <v>19</v>
      </c>
      <c r="K104" s="1"/>
    </row>
    <row r="105" spans="1:11" ht="52.5" customHeight="1" x14ac:dyDescent="0.2">
      <c r="B105" s="254"/>
      <c r="C105" s="254"/>
      <c r="D105" s="255"/>
      <c r="E105" s="255"/>
      <c r="F105" s="255"/>
      <c r="G105" s="255"/>
      <c r="H105" s="255"/>
      <c r="I105" s="32" t="s">
        <v>280</v>
      </c>
      <c r="J105" s="255"/>
      <c r="K105" s="1"/>
    </row>
    <row r="106" spans="1:11" ht="125.25" customHeight="1" x14ac:dyDescent="0.2">
      <c r="B106" s="18">
        <v>1</v>
      </c>
      <c r="C106" s="198" t="s">
        <v>116</v>
      </c>
      <c r="D106" s="53" t="s">
        <v>273</v>
      </c>
      <c r="E106" s="53" t="s">
        <v>27</v>
      </c>
      <c r="F106" s="53">
        <v>80</v>
      </c>
      <c r="G106" s="53">
        <v>20</v>
      </c>
      <c r="H106" s="180">
        <v>20</v>
      </c>
      <c r="I106" s="182">
        <f t="shared" ref="I106:I114" si="9">+H106/G106</f>
        <v>1</v>
      </c>
      <c r="J106" s="98"/>
      <c r="K106" s="1"/>
    </row>
    <row r="107" spans="1:11" ht="138" customHeight="1" x14ac:dyDescent="0.2">
      <c r="B107" s="45">
        <v>2</v>
      </c>
      <c r="C107" s="214" t="s">
        <v>205</v>
      </c>
      <c r="D107" s="200" t="s">
        <v>206</v>
      </c>
      <c r="E107" s="179" t="s">
        <v>27</v>
      </c>
      <c r="F107" s="179">
        <v>10</v>
      </c>
      <c r="G107" s="179">
        <v>10</v>
      </c>
      <c r="H107" s="181">
        <v>11</v>
      </c>
      <c r="I107" s="182">
        <v>1</v>
      </c>
      <c r="J107" s="199"/>
      <c r="K107" s="1"/>
    </row>
    <row r="108" spans="1:11" ht="135" customHeight="1" x14ac:dyDescent="0.2">
      <c r="B108" s="201">
        <v>3</v>
      </c>
      <c r="C108" s="171" t="s">
        <v>118</v>
      </c>
      <c r="D108" s="203" t="s">
        <v>206</v>
      </c>
      <c r="E108" s="179" t="s">
        <v>27</v>
      </c>
      <c r="F108" s="153">
        <v>60</v>
      </c>
      <c r="G108" s="55">
        <v>15</v>
      </c>
      <c r="H108" s="204">
        <v>24</v>
      </c>
      <c r="I108" s="183">
        <v>1</v>
      </c>
      <c r="J108" s="205"/>
      <c r="K108" s="1"/>
    </row>
    <row r="109" spans="1:11" ht="111" customHeight="1" x14ac:dyDescent="0.2">
      <c r="A109" s="1">
        <v>12</v>
      </c>
      <c r="B109" s="176">
        <v>4</v>
      </c>
      <c r="C109" s="242" t="s">
        <v>208</v>
      </c>
      <c r="D109" s="200" t="s">
        <v>209</v>
      </c>
      <c r="E109" s="229" t="s">
        <v>27</v>
      </c>
      <c r="F109" s="229">
        <v>2</v>
      </c>
      <c r="G109" s="229">
        <v>1</v>
      </c>
      <c r="H109" s="181">
        <v>1</v>
      </c>
      <c r="I109" s="183">
        <f t="shared" si="9"/>
        <v>1</v>
      </c>
      <c r="J109" s="181"/>
      <c r="K109" s="1"/>
    </row>
    <row r="110" spans="1:11" ht="117" customHeight="1" x14ac:dyDescent="0.2">
      <c r="B110" s="202">
        <v>5</v>
      </c>
      <c r="C110" s="240" t="s">
        <v>210</v>
      </c>
      <c r="D110" s="241" t="s">
        <v>274</v>
      </c>
      <c r="E110" s="234" t="s">
        <v>53</v>
      </c>
      <c r="F110" s="231">
        <v>1</v>
      </c>
      <c r="G110" s="230">
        <v>0.5</v>
      </c>
      <c r="H110" s="236">
        <v>0.5</v>
      </c>
      <c r="I110" s="118">
        <f t="shared" si="9"/>
        <v>1</v>
      </c>
      <c r="J110" s="181"/>
      <c r="K110" s="1"/>
    </row>
    <row r="111" spans="1:11" ht="130.5" customHeight="1" x14ac:dyDescent="0.2">
      <c r="B111" s="174">
        <v>6</v>
      </c>
      <c r="C111" s="243" t="s">
        <v>120</v>
      </c>
      <c r="D111" s="237" t="s">
        <v>275</v>
      </c>
      <c r="E111" s="237" t="s">
        <v>53</v>
      </c>
      <c r="F111" s="233">
        <v>1</v>
      </c>
      <c r="G111" s="235">
        <v>0.25</v>
      </c>
      <c r="H111" s="207"/>
      <c r="I111" s="244" t="s">
        <v>147</v>
      </c>
      <c r="J111" s="228" t="s">
        <v>314</v>
      </c>
      <c r="K111" s="1"/>
    </row>
    <row r="112" spans="1:11" ht="141.75" customHeight="1" x14ac:dyDescent="0.2">
      <c r="B112" s="176">
        <v>7</v>
      </c>
      <c r="C112" s="239" t="s">
        <v>315</v>
      </c>
      <c r="D112" s="238" t="s">
        <v>215</v>
      </c>
      <c r="E112" s="232" t="s">
        <v>27</v>
      </c>
      <c r="F112" s="232">
        <v>2</v>
      </c>
      <c r="G112" s="179">
        <v>1</v>
      </c>
      <c r="H112" s="227"/>
      <c r="I112" s="245" t="s">
        <v>147</v>
      </c>
      <c r="J112" s="228" t="s">
        <v>316</v>
      </c>
      <c r="K112" s="1"/>
    </row>
    <row r="113" spans="1:133" ht="141.75" customHeight="1" x14ac:dyDescent="0.2">
      <c r="B113" s="176">
        <v>8</v>
      </c>
      <c r="C113" s="213" t="s">
        <v>276</v>
      </c>
      <c r="D113" s="179" t="s">
        <v>277</v>
      </c>
      <c r="E113" s="179" t="s">
        <v>114</v>
      </c>
      <c r="F113" s="206">
        <v>1</v>
      </c>
      <c r="G113" s="206">
        <v>0.25</v>
      </c>
      <c r="H113" s="207">
        <v>0.25</v>
      </c>
      <c r="I113" s="196">
        <f t="shared" si="9"/>
        <v>1</v>
      </c>
      <c r="J113" s="227"/>
      <c r="K113" s="1"/>
    </row>
    <row r="114" spans="1:133" ht="186.75" customHeight="1" x14ac:dyDescent="0.2">
      <c r="B114" s="176">
        <v>9</v>
      </c>
      <c r="C114" s="208" t="s">
        <v>317</v>
      </c>
      <c r="D114" s="200" t="s">
        <v>318</v>
      </c>
      <c r="E114" s="179" t="s">
        <v>53</v>
      </c>
      <c r="F114" s="206">
        <v>1</v>
      </c>
      <c r="G114" s="206">
        <v>1</v>
      </c>
      <c r="H114" s="207">
        <v>1</v>
      </c>
      <c r="I114" s="196">
        <f t="shared" si="9"/>
        <v>1</v>
      </c>
      <c r="J114" s="209"/>
      <c r="K114" s="1"/>
    </row>
    <row r="115" spans="1:133" ht="116.25" customHeight="1" x14ac:dyDescent="0.2">
      <c r="G115" s="1"/>
      <c r="K115" s="1"/>
    </row>
    <row r="116" spans="1:133" s="106" customFormat="1" ht="132.75" customHeight="1" x14ac:dyDescent="0.2">
      <c r="A116" s="107"/>
      <c r="B116" s="1"/>
      <c r="C116" s="1"/>
      <c r="D116" s="1"/>
      <c r="E116" s="1"/>
      <c r="F116" s="1"/>
      <c r="G116" s="1"/>
      <c r="H116" s="1"/>
      <c r="I116" s="1"/>
      <c r="J116" s="1"/>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7"/>
      <c r="BP116" s="107"/>
      <c r="BQ116" s="107"/>
      <c r="BR116" s="107"/>
      <c r="BS116" s="107"/>
      <c r="BT116" s="107"/>
      <c r="BU116" s="107"/>
      <c r="BV116" s="107"/>
      <c r="BW116" s="107"/>
      <c r="BX116" s="107"/>
      <c r="BY116" s="107"/>
      <c r="BZ116" s="107"/>
      <c r="CA116" s="107"/>
      <c r="CB116" s="107"/>
      <c r="CC116" s="107"/>
      <c r="CD116" s="107"/>
      <c r="CE116" s="107"/>
      <c r="CF116" s="107"/>
      <c r="CG116" s="107"/>
      <c r="CH116" s="107"/>
      <c r="CI116" s="107"/>
      <c r="CJ116" s="107"/>
      <c r="CK116" s="107"/>
      <c r="CL116" s="107"/>
      <c r="CM116" s="107"/>
      <c r="CN116" s="107"/>
      <c r="CO116" s="107"/>
      <c r="CP116" s="107"/>
      <c r="CQ116" s="107"/>
      <c r="CR116" s="107"/>
      <c r="CS116" s="107"/>
      <c r="CT116" s="107"/>
      <c r="CU116" s="107"/>
      <c r="CV116" s="107"/>
      <c r="CW116" s="107"/>
      <c r="CX116" s="107"/>
      <c r="CY116" s="107"/>
      <c r="CZ116" s="107"/>
      <c r="DA116" s="107"/>
      <c r="DB116" s="107"/>
      <c r="DC116" s="107"/>
      <c r="DD116" s="107"/>
      <c r="DE116" s="107"/>
      <c r="DF116" s="107"/>
      <c r="DG116" s="107"/>
      <c r="DH116" s="107"/>
      <c r="DI116" s="107"/>
      <c r="DJ116" s="107"/>
      <c r="DK116" s="107"/>
      <c r="DL116" s="107"/>
      <c r="DM116" s="107"/>
      <c r="DN116" s="107"/>
      <c r="DO116" s="107"/>
      <c r="DP116" s="107"/>
      <c r="DQ116" s="107"/>
      <c r="DR116" s="107"/>
      <c r="DS116" s="107"/>
      <c r="DT116" s="107"/>
      <c r="DU116" s="107"/>
      <c r="DV116" s="107"/>
      <c r="DW116" s="107"/>
      <c r="DX116" s="107"/>
      <c r="DY116" s="107"/>
      <c r="DZ116" s="107"/>
      <c r="EA116" s="107"/>
      <c r="EB116" s="107"/>
      <c r="EC116" s="107"/>
    </row>
    <row r="117" spans="1:133" ht="141.75" customHeight="1" x14ac:dyDescent="0.2">
      <c r="G117" s="1"/>
      <c r="K117" s="1"/>
    </row>
    <row r="118" spans="1:133" ht="141.75" customHeight="1" x14ac:dyDescent="0.2">
      <c r="G118" s="1"/>
      <c r="K118" s="1"/>
    </row>
    <row r="119" spans="1:133" ht="137.25" customHeight="1" x14ac:dyDescent="0.2">
      <c r="G119" s="1"/>
      <c r="K119" s="1"/>
      <c r="M119" s="13"/>
      <c r="N119" s="14">
        <f>H113/G113</f>
        <v>1</v>
      </c>
    </row>
    <row r="120" spans="1:133" ht="162.75" customHeight="1" x14ac:dyDescent="0.2">
      <c r="G120" s="1"/>
      <c r="K120" s="1"/>
    </row>
    <row r="121" spans="1:133" x14ac:dyDescent="0.2">
      <c r="G121" s="1"/>
    </row>
    <row r="122" spans="1:133" x14ac:dyDescent="0.2">
      <c r="G122" s="1"/>
    </row>
    <row r="123" spans="1:133" x14ac:dyDescent="0.2">
      <c r="G123" s="1"/>
    </row>
    <row r="124" spans="1:133" x14ac:dyDescent="0.2">
      <c r="G124" s="1"/>
    </row>
    <row r="125" spans="1:133" x14ac:dyDescent="0.2">
      <c r="G125" s="1"/>
    </row>
    <row r="126" spans="1:133" x14ac:dyDescent="0.2">
      <c r="G126" s="1"/>
    </row>
    <row r="127" spans="1:133" x14ac:dyDescent="0.2">
      <c r="G127" s="1"/>
    </row>
    <row r="128" spans="1:133"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row r="174" spans="7:7" x14ac:dyDescent="0.2">
      <c r="G174" s="1"/>
    </row>
    <row r="175" spans="7:7" x14ac:dyDescent="0.2">
      <c r="G175" s="1"/>
    </row>
    <row r="176" spans="7:7" x14ac:dyDescent="0.2">
      <c r="G176" s="1"/>
    </row>
    <row r="177" spans="7:7" x14ac:dyDescent="0.2">
      <c r="G177" s="1"/>
    </row>
    <row r="178" spans="7:7" x14ac:dyDescent="0.2">
      <c r="G178" s="1"/>
    </row>
    <row r="179" spans="7:7" x14ac:dyDescent="0.2">
      <c r="G179" s="1"/>
    </row>
    <row r="180" spans="7:7" x14ac:dyDescent="0.2">
      <c r="G180" s="1"/>
    </row>
    <row r="181" spans="7:7" x14ac:dyDescent="0.2">
      <c r="G181" s="1"/>
    </row>
    <row r="182" spans="7:7" x14ac:dyDescent="0.2">
      <c r="G182" s="1"/>
    </row>
    <row r="183" spans="7:7" x14ac:dyDescent="0.2">
      <c r="G183" s="1"/>
    </row>
    <row r="184" spans="7:7" x14ac:dyDescent="0.2">
      <c r="G184" s="1"/>
    </row>
  </sheetData>
  <mergeCells count="113">
    <mergeCell ref="B96:B97"/>
    <mergeCell ref="C96:C97"/>
    <mergeCell ref="D96:D97"/>
    <mergeCell ref="E96:E97"/>
    <mergeCell ref="F96:F97"/>
    <mergeCell ref="G96:G97"/>
    <mergeCell ref="H96:H97"/>
    <mergeCell ref="J96:J97"/>
    <mergeCell ref="B95:J95"/>
    <mergeCell ref="B104:B105"/>
    <mergeCell ref="C104:C105"/>
    <mergeCell ref="D104:D105"/>
    <mergeCell ref="E104:E105"/>
    <mergeCell ref="F104:F105"/>
    <mergeCell ref="G104:G105"/>
    <mergeCell ref="H104:H105"/>
    <mergeCell ref="J104:J105"/>
    <mergeCell ref="B103:J103"/>
    <mergeCell ref="F87:F88"/>
    <mergeCell ref="G87:G88"/>
    <mergeCell ref="H87:H88"/>
    <mergeCell ref="J87:J88"/>
    <mergeCell ref="B86:J86"/>
    <mergeCell ref="B80:B81"/>
    <mergeCell ref="C80:C81"/>
    <mergeCell ref="D80:D81"/>
    <mergeCell ref="E80:E81"/>
    <mergeCell ref="F80:F81"/>
    <mergeCell ref="G80:G81"/>
    <mergeCell ref="H80:H81"/>
    <mergeCell ref="J80:J81"/>
    <mergeCell ref="B87:B88"/>
    <mergeCell ref="C87:C88"/>
    <mergeCell ref="D87:D88"/>
    <mergeCell ref="E87:E88"/>
    <mergeCell ref="B71:B72"/>
    <mergeCell ref="C71:C72"/>
    <mergeCell ref="D71:D72"/>
    <mergeCell ref="E71:E72"/>
    <mergeCell ref="F71:F72"/>
    <mergeCell ref="G71:G72"/>
    <mergeCell ref="H71:H72"/>
    <mergeCell ref="J71:J72"/>
    <mergeCell ref="B79:J79"/>
    <mergeCell ref="B70:J70"/>
    <mergeCell ref="B63:B64"/>
    <mergeCell ref="C63:C64"/>
    <mergeCell ref="D63:D64"/>
    <mergeCell ref="E63:E64"/>
    <mergeCell ref="F63:F64"/>
    <mergeCell ref="G63:G64"/>
    <mergeCell ref="H63:H64"/>
    <mergeCell ref="J63:J64"/>
    <mergeCell ref="B62:J62"/>
    <mergeCell ref="B48:B49"/>
    <mergeCell ref="C48:C49"/>
    <mergeCell ref="D48:D49"/>
    <mergeCell ref="E48:E49"/>
    <mergeCell ref="F48:F49"/>
    <mergeCell ref="G48:G49"/>
    <mergeCell ref="H48:H49"/>
    <mergeCell ref="J48:J49"/>
    <mergeCell ref="B54:J54"/>
    <mergeCell ref="B47:J47"/>
    <mergeCell ref="B40:B41"/>
    <mergeCell ref="C40:C41"/>
    <mergeCell ref="D40:D41"/>
    <mergeCell ref="E40:E41"/>
    <mergeCell ref="F40:F41"/>
    <mergeCell ref="G40:G41"/>
    <mergeCell ref="H40:H41"/>
    <mergeCell ref="J40:J41"/>
    <mergeCell ref="B39:J39"/>
    <mergeCell ref="B32:B33"/>
    <mergeCell ref="C32:C33"/>
    <mergeCell ref="D32:D33"/>
    <mergeCell ref="E32:E33"/>
    <mergeCell ref="F32:F33"/>
    <mergeCell ref="G32:G33"/>
    <mergeCell ref="H32:H33"/>
    <mergeCell ref="J32:J33"/>
    <mergeCell ref="B31:J31"/>
    <mergeCell ref="B27:B28"/>
    <mergeCell ref="C27:C28"/>
    <mergeCell ref="D27:D28"/>
    <mergeCell ref="E27:E28"/>
    <mergeCell ref="F27:F28"/>
    <mergeCell ref="G27:G28"/>
    <mergeCell ref="H27:H28"/>
    <mergeCell ref="J27:J28"/>
    <mergeCell ref="B26:J26"/>
    <mergeCell ref="B21:B22"/>
    <mergeCell ref="C21:C22"/>
    <mergeCell ref="D21:D22"/>
    <mergeCell ref="E21:E22"/>
    <mergeCell ref="F21:F22"/>
    <mergeCell ref="G21:G22"/>
    <mergeCell ref="H21:H22"/>
    <mergeCell ref="J21:J22"/>
    <mergeCell ref="B20:J20"/>
    <mergeCell ref="L4:M4"/>
    <mergeCell ref="B2:C5"/>
    <mergeCell ref="D2:I5"/>
    <mergeCell ref="J7:J8"/>
    <mergeCell ref="B7:B8"/>
    <mergeCell ref="C7:C8"/>
    <mergeCell ref="D7:D8"/>
    <mergeCell ref="E7:E8"/>
    <mergeCell ref="F7:F8"/>
    <mergeCell ref="G7:G8"/>
    <mergeCell ref="H7:H8"/>
    <mergeCell ref="B6:J6"/>
    <mergeCell ref="B15:J15"/>
  </mergeCells>
  <conditionalFormatting sqref="I9:I14">
    <cfRule type="cellIs" dxfId="310" priority="601" stopIfTrue="1" operator="between">
      <formula>60%</formula>
      <formula>79%</formula>
    </cfRule>
    <cfRule type="cellIs" dxfId="309" priority="602" stopIfTrue="1" operator="between">
      <formula>0%</formula>
      <formula>59%</formula>
    </cfRule>
    <cfRule type="cellIs" dxfId="308" priority="600" stopIfTrue="1" operator="greaterThanOrEqual">
      <formula>80%</formula>
    </cfRule>
  </conditionalFormatting>
  <conditionalFormatting sqref="I17:I19">
    <cfRule type="cellIs" dxfId="307" priority="2" stopIfTrue="1" operator="greaterThanOrEqual">
      <formula>80%</formula>
    </cfRule>
    <cfRule type="cellIs" dxfId="306" priority="3" stopIfTrue="1" operator="between">
      <formula>60%</formula>
      <formula>79%</formula>
    </cfRule>
    <cfRule type="cellIs" dxfId="305" priority="4" stopIfTrue="1" operator="between">
      <formula>0%</formula>
      <formula>59%</formula>
    </cfRule>
    <cfRule type="containsText" dxfId="304" priority="1" stopIfTrue="1" operator="containsText" text="DETENIDO">
      <formula>NOT(ISERROR(SEARCH("DETENIDO",I17)))</formula>
    </cfRule>
  </conditionalFormatting>
  <conditionalFormatting sqref="I23:I25 I29:I30 I34:I38 I42:I46 I50:I53 I67:I69 I73:I78 I82:I85 I89:I90 I92 I94 I98:I102 I106:I110 I113:I114 I9:I14">
    <cfRule type="containsText" dxfId="303" priority="554" stopIfTrue="1" operator="containsText" text="DETENIDO">
      <formula>NOT(ISERROR(SEARCH("DETENIDO",I9)))</formula>
    </cfRule>
  </conditionalFormatting>
  <conditionalFormatting sqref="I23:I25">
    <cfRule type="cellIs" dxfId="302" priority="550" stopIfTrue="1" operator="between">
      <formula>60%</formula>
      <formula>79%</formula>
    </cfRule>
    <cfRule type="cellIs" dxfId="301" priority="549" stopIfTrue="1" operator="greaterThanOrEqual">
      <formula>80%</formula>
    </cfRule>
    <cfRule type="cellIs" dxfId="300" priority="598" operator="between">
      <formula>61%</formula>
      <formula>80%</formula>
    </cfRule>
    <cfRule type="cellIs" dxfId="299" priority="599" operator="between">
      <formula>0%</formula>
      <formula>60%</formula>
    </cfRule>
    <cfRule type="cellIs" dxfId="298" priority="597" operator="between">
      <formula>81%</formula>
      <formula>100%</formula>
    </cfRule>
    <cfRule type="cellIs" dxfId="297" priority="551" stopIfTrue="1" operator="between">
      <formula>0%</formula>
      <formula>59%</formula>
    </cfRule>
  </conditionalFormatting>
  <conditionalFormatting sqref="I29:I30">
    <cfRule type="cellIs" dxfId="296" priority="279" operator="between">
      <formula>0%</formula>
      <formula>60%</formula>
    </cfRule>
    <cfRule type="cellIs" dxfId="295" priority="278" operator="between">
      <formula>61%</formula>
      <formula>80%</formula>
    </cfRule>
    <cfRule type="cellIs" dxfId="294" priority="277" operator="between">
      <formula>81%</formula>
      <formula>100%</formula>
    </cfRule>
    <cfRule type="cellIs" dxfId="293" priority="276" stopIfTrue="1" operator="between">
      <formula>0%</formula>
      <formula>59%</formula>
    </cfRule>
    <cfRule type="cellIs" dxfId="292" priority="275" stopIfTrue="1" operator="between">
      <formula>60%</formula>
      <formula>79%</formula>
    </cfRule>
    <cfRule type="cellIs" dxfId="291" priority="274" stopIfTrue="1" operator="greaterThanOrEqual">
      <formula>80%</formula>
    </cfRule>
    <cfRule type="cellIs" dxfId="290" priority="272" operator="between">
      <formula>61%</formula>
      <formula>80%</formula>
    </cfRule>
    <cfRule type="cellIs" dxfId="289" priority="271" operator="between">
      <formula>81%</formula>
      <formula>100%</formula>
    </cfRule>
    <cfRule type="cellIs" dxfId="288" priority="270" stopIfTrue="1" operator="between">
      <formula>0%</formula>
      <formula>59%</formula>
    </cfRule>
    <cfRule type="cellIs" dxfId="287" priority="269" stopIfTrue="1" operator="between">
      <formula>60%</formula>
      <formula>79%</formula>
    </cfRule>
    <cfRule type="cellIs" dxfId="286" priority="596" operator="between">
      <formula>0%</formula>
      <formula>60%</formula>
    </cfRule>
    <cfRule type="cellIs" dxfId="285" priority="595" operator="between">
      <formula>61%</formula>
      <formula>80%</formula>
    </cfRule>
    <cfRule type="cellIs" dxfId="284" priority="594" operator="between">
      <formula>81%</formula>
      <formula>100%</formula>
    </cfRule>
    <cfRule type="cellIs" dxfId="283" priority="548" operator="between">
      <formula>0%</formula>
      <formula>60%</formula>
    </cfRule>
    <cfRule type="cellIs" dxfId="282" priority="547" operator="between">
      <formula>61%</formula>
      <formula>80%</formula>
    </cfRule>
    <cfRule type="cellIs" dxfId="281" priority="268" stopIfTrue="1" operator="greaterThanOrEqual">
      <formula>80%</formula>
    </cfRule>
    <cfRule type="cellIs" dxfId="280" priority="273" operator="between">
      <formula>0%</formula>
      <formula>60%</formula>
    </cfRule>
    <cfRule type="cellIs" dxfId="279" priority="546" operator="between">
      <formula>81%</formula>
      <formula>100%</formula>
    </cfRule>
    <cfRule type="cellIs" dxfId="278" priority="543" stopIfTrue="1" operator="greaterThanOrEqual">
      <formula>80%</formula>
    </cfRule>
    <cfRule type="cellIs" dxfId="277" priority="544" stopIfTrue="1" operator="between">
      <formula>60%</formula>
      <formula>79%</formula>
    </cfRule>
    <cfRule type="cellIs" dxfId="276" priority="545" stopIfTrue="1" operator="between">
      <formula>0%</formula>
      <formula>59%</formula>
    </cfRule>
  </conditionalFormatting>
  <conditionalFormatting sqref="I34:I38">
    <cfRule type="cellIs" dxfId="275" priority="535" stopIfTrue="1" operator="between">
      <formula>60%</formula>
      <formula>79%</formula>
    </cfRule>
    <cfRule type="cellIs" dxfId="274" priority="534" stopIfTrue="1" operator="greaterThanOrEqual">
      <formula>80%</formula>
    </cfRule>
    <cfRule type="cellIs" dxfId="273" priority="593" operator="between">
      <formula>0%</formula>
      <formula>59%</formula>
    </cfRule>
    <cfRule type="cellIs" dxfId="272" priority="592" operator="between">
      <formula>60%</formula>
      <formula>79%</formula>
    </cfRule>
    <cfRule type="cellIs" dxfId="271" priority="591" operator="between">
      <formula>80%</formula>
      <formula>100%</formula>
    </cfRule>
    <cfRule type="cellIs" dxfId="270" priority="536" stopIfTrue="1" operator="between">
      <formula>0%</formula>
      <formula>59%</formula>
    </cfRule>
    <cfRule type="cellIs" dxfId="269" priority="542" operator="between">
      <formula>0%</formula>
      <formula>60%</formula>
    </cfRule>
    <cfRule type="cellIs" dxfId="268" priority="541" operator="between">
      <formula>61%</formula>
      <formula>80%</formula>
    </cfRule>
    <cfRule type="cellIs" dxfId="267" priority="540" operator="between">
      <formula>81%</formula>
      <formula>100%</formula>
    </cfRule>
    <cfRule type="cellIs" dxfId="266" priority="539" operator="between">
      <formula>0%</formula>
      <formula>60%</formula>
    </cfRule>
    <cfRule type="cellIs" dxfId="265" priority="538" operator="between">
      <formula>61%</formula>
      <formula>80%</formula>
    </cfRule>
    <cfRule type="cellIs" dxfId="264" priority="537" operator="between">
      <formula>81%</formula>
      <formula>100%</formula>
    </cfRule>
  </conditionalFormatting>
  <conditionalFormatting sqref="I42:I46">
    <cfRule type="cellIs" dxfId="263" priority="523" stopIfTrue="1" operator="between">
      <formula>60%</formula>
      <formula>79%</formula>
    </cfRule>
    <cfRule type="cellIs" dxfId="262" priority="589" operator="between">
      <formula>61%</formula>
      <formula>80%</formula>
    </cfRule>
    <cfRule type="cellIs" dxfId="261" priority="526" operator="between">
      <formula>61%</formula>
      <formula>80%</formula>
    </cfRule>
    <cfRule type="cellIs" dxfId="260" priority="588" operator="between">
      <formula>81%</formula>
      <formula>100%</formula>
    </cfRule>
    <cfRule type="cellIs" dxfId="259" priority="525" operator="between">
      <formula>81%</formula>
      <formula>100%</formula>
    </cfRule>
    <cfRule type="cellIs" dxfId="258" priority="524" stopIfTrue="1" operator="between">
      <formula>0%</formula>
      <formula>59%</formula>
    </cfRule>
    <cfRule type="cellIs" dxfId="257" priority="533" operator="between">
      <formula>0%</formula>
      <formula>59%</formula>
    </cfRule>
    <cfRule type="cellIs" dxfId="256" priority="532" operator="between">
      <formula>60%</formula>
      <formula>79%</formula>
    </cfRule>
    <cfRule type="cellIs" dxfId="255" priority="531" operator="between">
      <formula>80%</formula>
      <formula>100%</formula>
    </cfRule>
    <cfRule type="cellIs" dxfId="254" priority="530" operator="between">
      <formula>0%</formula>
      <formula>60%</formula>
    </cfRule>
    <cfRule type="cellIs" dxfId="253" priority="529" operator="between">
      <formula>61%</formula>
      <formula>80%</formula>
    </cfRule>
    <cfRule type="cellIs" dxfId="252" priority="528" operator="between">
      <formula>81%</formula>
      <formula>100%</formula>
    </cfRule>
    <cfRule type="cellIs" dxfId="251" priority="590" operator="between">
      <formula>0%</formula>
      <formula>60%</formula>
    </cfRule>
    <cfRule type="cellIs" dxfId="250" priority="527" operator="between">
      <formula>0%</formula>
      <formula>60%</formula>
    </cfRule>
    <cfRule type="cellIs" dxfId="249" priority="522" stopIfTrue="1" operator="greaterThanOrEqual">
      <formula>80%</formula>
    </cfRule>
  </conditionalFormatting>
  <conditionalFormatting sqref="I50:I53">
    <cfRule type="cellIs" dxfId="248" priority="586" operator="between">
      <formula>61%</formula>
      <formula>80%</formula>
    </cfRule>
    <cfRule type="cellIs" dxfId="247" priority="518" operator="between">
      <formula>0%</formula>
      <formula>59%</formula>
    </cfRule>
    <cfRule type="cellIs" dxfId="246" priority="517" operator="between">
      <formula>60%</formula>
      <formula>79%</formula>
    </cfRule>
    <cfRule type="cellIs" dxfId="245" priority="512" operator="between">
      <formula>0%</formula>
      <formula>60%</formula>
    </cfRule>
    <cfRule type="cellIs" dxfId="244" priority="515" operator="between">
      <formula>0%</formula>
      <formula>60%</formula>
    </cfRule>
    <cfRule type="cellIs" dxfId="243" priority="507" stopIfTrue="1" operator="greaterThanOrEqual">
      <formula>80%</formula>
    </cfRule>
    <cfRule type="cellIs" dxfId="242" priority="508" stopIfTrue="1" operator="between">
      <formula>60%</formula>
      <formula>79%</formula>
    </cfRule>
    <cfRule type="cellIs" dxfId="241" priority="587" operator="between">
      <formula>0%</formula>
      <formula>60%</formula>
    </cfRule>
    <cfRule type="cellIs" dxfId="240" priority="509" stopIfTrue="1" operator="between">
      <formula>0%</formula>
      <formula>59%</formula>
    </cfRule>
    <cfRule type="cellIs" dxfId="239" priority="510" operator="between">
      <formula>81%</formula>
      <formula>100%</formula>
    </cfRule>
    <cfRule type="cellIs" dxfId="238" priority="511" operator="between">
      <formula>61%</formula>
      <formula>80%</formula>
    </cfRule>
    <cfRule type="cellIs" dxfId="237" priority="513" operator="between">
      <formula>81%</formula>
      <formula>100%</formula>
    </cfRule>
    <cfRule type="cellIs" dxfId="236" priority="514" operator="between">
      <formula>61%</formula>
      <formula>80%</formula>
    </cfRule>
    <cfRule type="cellIs" dxfId="235" priority="516" operator="between">
      <formula>80%</formula>
      <formula>100%</formula>
    </cfRule>
    <cfRule type="cellIs" dxfId="234" priority="585" operator="between">
      <formula>81%</formula>
      <formula>100%</formula>
    </cfRule>
    <cfRule type="cellIs" dxfId="233" priority="521" operator="between">
      <formula>0%</formula>
      <formula>60%</formula>
    </cfRule>
    <cfRule type="cellIs" dxfId="232" priority="520" operator="between">
      <formula>61%</formula>
      <formula>80%</formula>
    </cfRule>
    <cfRule type="cellIs" dxfId="231" priority="519" operator="between">
      <formula>81%</formula>
      <formula>100%</formula>
    </cfRule>
  </conditionalFormatting>
  <conditionalFormatting sqref="I56:I61">
    <cfRule type="cellIs" dxfId="230" priority="31" stopIfTrue="1" operator="greaterThanOrEqual">
      <formula>80%</formula>
    </cfRule>
    <cfRule type="cellIs" dxfId="229" priority="32" stopIfTrue="1" operator="between">
      <formula>60%</formula>
      <formula>79%</formula>
    </cfRule>
    <cfRule type="cellIs" dxfId="228" priority="33" stopIfTrue="1" operator="between">
      <formula>0%</formula>
      <formula>59%</formula>
    </cfRule>
    <cfRule type="cellIs" dxfId="227" priority="34" operator="between">
      <formula>81%</formula>
      <formula>100%</formula>
    </cfRule>
    <cfRule type="cellIs" dxfId="226" priority="35" operator="between">
      <formula>61%</formula>
      <formula>80%</formula>
    </cfRule>
    <cfRule type="cellIs" dxfId="225" priority="36" operator="between">
      <formula>0%</formula>
      <formula>60%</formula>
    </cfRule>
    <cfRule type="cellIs" dxfId="224" priority="37" operator="between">
      <formula>81%</formula>
      <formula>100%</formula>
    </cfRule>
    <cfRule type="cellIs" dxfId="223" priority="38" operator="between">
      <formula>61%</formula>
      <formula>80%</formula>
    </cfRule>
    <cfRule type="cellIs" dxfId="222" priority="39" operator="between">
      <formula>0%</formula>
      <formula>60%</formula>
    </cfRule>
    <cfRule type="cellIs" dxfId="221" priority="40" operator="between">
      <formula>80%</formula>
      <formula>100%</formula>
    </cfRule>
    <cfRule type="cellIs" dxfId="220" priority="41" operator="between">
      <formula>60%</formula>
      <formula>79%</formula>
    </cfRule>
    <cfRule type="cellIs" dxfId="219" priority="42" operator="between">
      <formula>0%</formula>
      <formula>59%</formula>
    </cfRule>
    <cfRule type="cellIs" dxfId="218" priority="44" operator="between">
      <formula>61%</formula>
      <formula>80%</formula>
    </cfRule>
    <cfRule type="cellIs" dxfId="217" priority="45" operator="between">
      <formula>0%</formula>
      <formula>60%</formula>
    </cfRule>
    <cfRule type="cellIs" dxfId="216" priority="46" operator="between">
      <formula>81%</formula>
      <formula>100%</formula>
    </cfRule>
    <cfRule type="cellIs" dxfId="215" priority="47" operator="between">
      <formula>61%</formula>
      <formula>80%</formula>
    </cfRule>
    <cfRule type="cellIs" dxfId="214" priority="48" operator="between">
      <formula>0%</formula>
      <formula>60%</formula>
    </cfRule>
    <cfRule type="containsText" dxfId="213" priority="49" stopIfTrue="1" operator="containsText" text="DETENIDO">
      <formula>NOT(ISERROR(SEARCH("DETENIDO",I56)))</formula>
    </cfRule>
    <cfRule type="cellIs" dxfId="212" priority="50" operator="between">
      <formula>81%</formula>
      <formula>100%</formula>
    </cfRule>
    <cfRule type="cellIs" dxfId="211" priority="51" operator="between">
      <formula>61%</formula>
      <formula>80%</formula>
    </cfRule>
    <cfRule type="cellIs" dxfId="210" priority="52" operator="between">
      <formula>0%</formula>
      <formula>60%</formula>
    </cfRule>
    <cfRule type="cellIs" dxfId="209" priority="43" operator="between">
      <formula>81%</formula>
      <formula>100%</formula>
    </cfRule>
  </conditionalFormatting>
  <conditionalFormatting sqref="I65:I66">
    <cfRule type="cellIs" dxfId="208" priority="24" operator="between">
      <formula>81%</formula>
      <formula>100%</formula>
    </cfRule>
    <cfRule type="cellIs" dxfId="207" priority="25" operator="between">
      <formula>61%</formula>
      <formula>80%</formula>
    </cfRule>
    <cfRule type="cellIs" dxfId="206" priority="26" operator="between">
      <formula>0%</formula>
      <formula>60%</formula>
    </cfRule>
    <cfRule type="cellIs" dxfId="205" priority="12" operator="between">
      <formula>81%</formula>
      <formula>100%</formula>
    </cfRule>
    <cfRule type="cellIs" dxfId="204" priority="13" operator="between">
      <formula>61%</formula>
      <formula>80%</formula>
    </cfRule>
    <cfRule type="cellIs" dxfId="203" priority="14" operator="between">
      <formula>0%</formula>
      <formula>60%</formula>
    </cfRule>
    <cfRule type="cellIs" dxfId="202" priority="15" operator="between">
      <formula>81%</formula>
      <formula>100%</formula>
    </cfRule>
    <cfRule type="cellIs" dxfId="201" priority="16" operator="between">
      <formula>61%</formula>
      <formula>80%</formula>
    </cfRule>
    <cfRule type="cellIs" dxfId="200" priority="17" operator="between">
      <formula>0%</formula>
      <formula>60%</formula>
    </cfRule>
    <cfRule type="cellIs" dxfId="199" priority="18" operator="between">
      <formula>80%</formula>
      <formula>100%</formula>
    </cfRule>
    <cfRule type="cellIs" dxfId="198" priority="19" operator="between">
      <formula>60%</formula>
      <formula>79%</formula>
    </cfRule>
    <cfRule type="cellIs" dxfId="197" priority="20" operator="between">
      <formula>0%</formula>
      <formula>59%</formula>
    </cfRule>
    <cfRule type="cellIs" dxfId="196" priority="21" operator="between">
      <formula>81%</formula>
      <formula>100%</formula>
    </cfRule>
    <cfRule type="cellIs" dxfId="195" priority="22" operator="between">
      <formula>61%</formula>
      <formula>80%</formula>
    </cfRule>
    <cfRule type="cellIs" dxfId="194" priority="23" operator="between">
      <formula>0%</formula>
      <formula>60%</formula>
    </cfRule>
    <cfRule type="containsText" dxfId="193" priority="27" stopIfTrue="1" operator="containsText" text="DETENIDO">
      <formula>NOT(ISERROR(SEARCH("DETENIDO",I65)))</formula>
    </cfRule>
  </conditionalFormatting>
  <conditionalFormatting sqref="I65:I69">
    <cfRule type="cellIs" dxfId="192" priority="10" stopIfTrue="1" operator="between">
      <formula>60%</formula>
      <formula>79%</formula>
    </cfRule>
    <cfRule type="cellIs" dxfId="191" priority="11" stopIfTrue="1" operator="between">
      <formula>0%</formula>
      <formula>59%</formula>
    </cfRule>
    <cfRule type="cellIs" dxfId="190" priority="9" stopIfTrue="1" operator="greaterThanOrEqual">
      <formula>80%</formula>
    </cfRule>
    <cfRule type="cellIs" dxfId="189" priority="28" operator="between">
      <formula>81%</formula>
      <formula>100%</formula>
    </cfRule>
    <cfRule type="cellIs" dxfId="188" priority="29" operator="between">
      <formula>61%</formula>
      <formula>80%</formula>
    </cfRule>
    <cfRule type="cellIs" dxfId="187" priority="30" operator="between">
      <formula>0%</formula>
      <formula>60%</formula>
    </cfRule>
  </conditionalFormatting>
  <conditionalFormatting sqref="I67:I69">
    <cfRule type="cellIs" dxfId="186" priority="505" operator="between">
      <formula>61%</formula>
      <formula>80%</formula>
    </cfRule>
    <cfRule type="cellIs" dxfId="185" priority="504" operator="between">
      <formula>81%</formula>
      <formula>100%</formula>
    </cfRule>
    <cfRule type="cellIs" dxfId="184" priority="503" operator="between">
      <formula>0%</formula>
      <formula>60%</formula>
    </cfRule>
    <cfRule type="cellIs" dxfId="183" priority="502" operator="between">
      <formula>61%</formula>
      <formula>80%</formula>
    </cfRule>
    <cfRule type="cellIs" dxfId="182" priority="501" operator="between">
      <formula>81%</formula>
      <formula>100%</formula>
    </cfRule>
    <cfRule type="cellIs" dxfId="181" priority="500" operator="between">
      <formula>0%</formula>
      <formula>59%</formula>
    </cfRule>
    <cfRule type="cellIs" dxfId="180" priority="499" operator="between">
      <formula>60%</formula>
      <formula>79%</formula>
    </cfRule>
    <cfRule type="cellIs" dxfId="179" priority="498" operator="between">
      <formula>80%</formula>
      <formula>100%</formula>
    </cfRule>
    <cfRule type="cellIs" dxfId="178" priority="497" operator="between">
      <formula>0%</formula>
      <formula>60%</formula>
    </cfRule>
    <cfRule type="cellIs" dxfId="177" priority="496" operator="between">
      <formula>61%</formula>
      <formula>80%</formula>
    </cfRule>
    <cfRule type="cellIs" dxfId="176" priority="495" operator="between">
      <formula>81%</formula>
      <formula>100%</formula>
    </cfRule>
    <cfRule type="cellIs" dxfId="175" priority="579" operator="between">
      <formula>81%</formula>
      <formula>100%</formula>
    </cfRule>
    <cfRule type="cellIs" dxfId="174" priority="581" operator="between">
      <formula>0%</formula>
      <formula>60%</formula>
    </cfRule>
    <cfRule type="cellIs" dxfId="173" priority="580" operator="between">
      <formula>61%</formula>
      <formula>80%</formula>
    </cfRule>
    <cfRule type="cellIs" dxfId="172" priority="506" operator="between">
      <formula>0%</formula>
      <formula>60%</formula>
    </cfRule>
  </conditionalFormatting>
  <conditionalFormatting sqref="I73:I78">
    <cfRule type="cellIs" dxfId="171" priority="476" operator="between">
      <formula>0%</formula>
      <formula>60%</formula>
    </cfRule>
    <cfRule type="cellIs" dxfId="170" priority="477" operator="between">
      <formula>80%</formula>
      <formula>100%</formula>
    </cfRule>
    <cfRule type="cellIs" dxfId="169" priority="478" operator="between">
      <formula>60%</formula>
      <formula>79%</formula>
    </cfRule>
    <cfRule type="cellIs" dxfId="168" priority="479" operator="between">
      <formula>0%</formula>
      <formula>59%</formula>
    </cfRule>
    <cfRule type="cellIs" dxfId="167" priority="578" operator="between">
      <formula>0%</formula>
      <formula>60%</formula>
    </cfRule>
    <cfRule type="cellIs" dxfId="166" priority="480" operator="between">
      <formula>81%</formula>
      <formula>100%</formula>
    </cfRule>
    <cfRule type="cellIs" dxfId="165" priority="470" stopIfTrue="1" operator="between">
      <formula>0%</formula>
      <formula>59%</formula>
    </cfRule>
    <cfRule type="cellIs" dxfId="164" priority="481" operator="between">
      <formula>61%</formula>
      <formula>80%</formula>
    </cfRule>
    <cfRule type="cellIs" dxfId="163" priority="482" operator="between">
      <formula>0%</formula>
      <formula>60%</formula>
    </cfRule>
    <cfRule type="cellIs" dxfId="162" priority="469" stopIfTrue="1" operator="between">
      <formula>60%</formula>
      <formula>79%</formula>
    </cfRule>
    <cfRule type="cellIs" dxfId="161" priority="471" operator="between">
      <formula>81%</formula>
      <formula>100%</formula>
    </cfRule>
    <cfRule type="cellIs" dxfId="160" priority="472" operator="between">
      <formula>61%</formula>
      <formula>80%</formula>
    </cfRule>
    <cfRule type="cellIs" dxfId="159" priority="473" operator="between">
      <formula>0%</formula>
      <formula>60%</formula>
    </cfRule>
    <cfRule type="cellIs" dxfId="158" priority="474" operator="between">
      <formula>81%</formula>
      <formula>100%</formula>
    </cfRule>
    <cfRule type="cellIs" dxfId="157" priority="488" operator="between">
      <formula>0%</formula>
      <formula>60%</formula>
    </cfRule>
    <cfRule type="cellIs" dxfId="156" priority="487" operator="between">
      <formula>61%</formula>
      <formula>80%</formula>
    </cfRule>
    <cfRule type="cellIs" dxfId="155" priority="486" operator="between">
      <formula>81%</formula>
      <formula>100%</formula>
    </cfRule>
    <cfRule type="cellIs" dxfId="154" priority="485" operator="between">
      <formula>0%</formula>
      <formula>60%</formula>
    </cfRule>
    <cfRule type="cellIs" dxfId="153" priority="484" operator="between">
      <formula>61%</formula>
      <formula>80%</formula>
    </cfRule>
    <cfRule type="cellIs" dxfId="152" priority="483" operator="between">
      <formula>81%</formula>
      <formula>100%</formula>
    </cfRule>
    <cfRule type="cellIs" dxfId="151" priority="475" operator="between">
      <formula>61%</formula>
      <formula>80%</formula>
    </cfRule>
    <cfRule type="cellIs" dxfId="150" priority="468" stopIfTrue="1" operator="greaterThanOrEqual">
      <formula>80%</formula>
    </cfRule>
    <cfRule type="cellIs" dxfId="149" priority="576" operator="between">
      <formula>81%</formula>
      <formula>100%</formula>
    </cfRule>
    <cfRule type="cellIs" dxfId="148" priority="577" operator="between">
      <formula>61%</formula>
      <formula>80%</formula>
    </cfRule>
  </conditionalFormatting>
  <conditionalFormatting sqref="I82:I85">
    <cfRule type="cellIs" dxfId="147" priority="431" operator="between">
      <formula>0%</formula>
      <formula>60%</formula>
    </cfRule>
    <cfRule type="cellIs" dxfId="146" priority="417" stopIfTrue="1" operator="greaterThanOrEqual">
      <formula>80%</formula>
    </cfRule>
    <cfRule type="cellIs" dxfId="145" priority="418" stopIfTrue="1" operator="between">
      <formula>60%</formula>
      <formula>79%</formula>
    </cfRule>
    <cfRule type="cellIs" dxfId="144" priority="419" stopIfTrue="1" operator="between">
      <formula>0%</formula>
      <formula>59%</formula>
    </cfRule>
    <cfRule type="cellIs" dxfId="143" priority="420" operator="between">
      <formula>81%</formula>
      <formula>100%</formula>
    </cfRule>
    <cfRule type="cellIs" dxfId="142" priority="421" operator="between">
      <formula>61%</formula>
      <formula>80%</formula>
    </cfRule>
    <cfRule type="cellIs" dxfId="141" priority="422" operator="between">
      <formula>0%</formula>
      <formula>60%</formula>
    </cfRule>
    <cfRule type="cellIs" dxfId="140" priority="428" operator="between">
      <formula>0%</formula>
      <formula>59%</formula>
    </cfRule>
    <cfRule type="cellIs" dxfId="139" priority="423" operator="between">
      <formula>81%</formula>
      <formula>100%</formula>
    </cfRule>
    <cfRule type="cellIs" dxfId="138" priority="430" operator="between">
      <formula>61%</formula>
      <formula>80%</formula>
    </cfRule>
    <cfRule type="cellIs" dxfId="137" priority="571" operator="between">
      <formula>61%</formula>
      <formula>80%</formula>
    </cfRule>
    <cfRule type="cellIs" dxfId="136" priority="570" operator="between">
      <formula>81%</formula>
      <formula>100%</formula>
    </cfRule>
    <cfRule type="cellIs" dxfId="135" priority="424" operator="between">
      <formula>61%</formula>
      <formula>80%</formula>
    </cfRule>
    <cfRule type="cellIs" dxfId="134" priority="572" operator="between">
      <formula>0%</formula>
      <formula>60%</formula>
    </cfRule>
    <cfRule type="cellIs" dxfId="133" priority="425" operator="between">
      <formula>0%</formula>
      <formula>60%</formula>
    </cfRule>
    <cfRule type="cellIs" dxfId="132" priority="429" operator="between">
      <formula>81%</formula>
      <formula>100%</formula>
    </cfRule>
    <cfRule type="cellIs" dxfId="131" priority="426" operator="between">
      <formula>80%</formula>
      <formula>100%</formula>
    </cfRule>
    <cfRule type="cellIs" dxfId="130" priority="427" operator="between">
      <formula>60%</formula>
      <formula>79%</formula>
    </cfRule>
    <cfRule type="cellIs" dxfId="129" priority="432" operator="between">
      <formula>81%</formula>
      <formula>100%</formula>
    </cfRule>
    <cfRule type="cellIs" dxfId="128" priority="433" operator="between">
      <formula>61%</formula>
      <formula>80%</formula>
    </cfRule>
    <cfRule type="cellIs" dxfId="127" priority="434" operator="between">
      <formula>0%</formula>
      <formula>60%</formula>
    </cfRule>
    <cfRule type="cellIs" dxfId="126" priority="435" operator="between">
      <formula>81%</formula>
      <formula>100%</formula>
    </cfRule>
    <cfRule type="cellIs" dxfId="125" priority="436" operator="between">
      <formula>61%</formula>
      <formula>80%</formula>
    </cfRule>
    <cfRule type="cellIs" dxfId="124" priority="437" operator="between">
      <formula>0%</formula>
      <formula>60%</formula>
    </cfRule>
    <cfRule type="cellIs" dxfId="123" priority="438" operator="between">
      <formula>81%</formula>
      <formula>100%</formula>
    </cfRule>
    <cfRule type="cellIs" dxfId="122" priority="439" operator="between">
      <formula>61%</formula>
      <formula>80%</formula>
    </cfRule>
    <cfRule type="cellIs" dxfId="121" priority="440" operator="between">
      <formula>0%</formula>
      <formula>60%</formula>
    </cfRule>
    <cfRule type="cellIs" dxfId="120" priority="441" operator="between">
      <formula>81%</formula>
      <formula>100%</formula>
    </cfRule>
    <cfRule type="cellIs" dxfId="119" priority="442" operator="between">
      <formula>61%</formula>
      <formula>80%</formula>
    </cfRule>
    <cfRule type="cellIs" dxfId="118" priority="443" operator="between">
      <formula>0%</formula>
      <formula>60%</formula>
    </cfRule>
  </conditionalFormatting>
  <conditionalFormatting sqref="I89:I90 I92 I94">
    <cfRule type="cellIs" dxfId="117" priority="398" operator="between">
      <formula>0%</formula>
      <formula>59%</formula>
    </cfRule>
    <cfRule type="cellIs" dxfId="116" priority="399" operator="between">
      <formula>81%</formula>
      <formula>100%</formula>
    </cfRule>
    <cfRule type="cellIs" dxfId="115" priority="400" operator="between">
      <formula>61%</formula>
      <formula>80%</formula>
    </cfRule>
    <cfRule type="cellIs" dxfId="114" priority="401" operator="between">
      <formula>0%</formula>
      <formula>60%</formula>
    </cfRule>
    <cfRule type="cellIs" dxfId="113" priority="402" operator="between">
      <formula>81%</formula>
      <formula>100%</formula>
    </cfRule>
    <cfRule type="cellIs" dxfId="112" priority="403" operator="between">
      <formula>61%</formula>
      <formula>80%</formula>
    </cfRule>
    <cfRule type="cellIs" dxfId="111" priority="405" operator="between">
      <formula>81%</formula>
      <formula>100%</formula>
    </cfRule>
    <cfRule type="cellIs" dxfId="110" priority="407" operator="between">
      <formula>0%</formula>
      <formula>60%</formula>
    </cfRule>
    <cfRule type="cellIs" dxfId="109" priority="408" operator="between">
      <formula>81%</formula>
      <formula>100%</formula>
    </cfRule>
    <cfRule type="cellIs" dxfId="108" priority="409" operator="between">
      <formula>61%</formula>
      <formula>80%</formula>
    </cfRule>
    <cfRule type="cellIs" dxfId="107" priority="410" operator="between">
      <formula>0%</formula>
      <formula>60%</formula>
    </cfRule>
    <cfRule type="cellIs" dxfId="106" priority="411" operator="between">
      <formula>81%</formula>
      <formula>100%</formula>
    </cfRule>
    <cfRule type="cellIs" dxfId="105" priority="404" operator="between">
      <formula>0%</formula>
      <formula>60%</formula>
    </cfRule>
    <cfRule type="cellIs" dxfId="104" priority="415" operator="between">
      <formula>61%</formula>
      <formula>80%</formula>
    </cfRule>
    <cfRule type="cellIs" dxfId="103" priority="416" operator="between">
      <formula>0%</formula>
      <formula>60%</formula>
    </cfRule>
    <cfRule type="cellIs" dxfId="102" priority="390" operator="between">
      <formula>81%</formula>
      <formula>100%</formula>
    </cfRule>
    <cfRule type="cellIs" dxfId="101" priority="389" stopIfTrue="1" operator="between">
      <formula>0%</formula>
      <formula>59%</formula>
    </cfRule>
    <cfRule type="cellIs" dxfId="100" priority="414" operator="between">
      <formula>81%</formula>
      <formula>100%</formula>
    </cfRule>
    <cfRule type="cellIs" dxfId="99" priority="397" operator="between">
      <formula>60%</formula>
      <formula>79%</formula>
    </cfRule>
    <cfRule type="cellIs" dxfId="98" priority="396" operator="between">
      <formula>80%</formula>
      <formula>100%</formula>
    </cfRule>
    <cfRule type="cellIs" dxfId="97" priority="395" operator="between">
      <formula>0%</formula>
      <formula>60%</formula>
    </cfRule>
    <cfRule type="cellIs" dxfId="96" priority="406" operator="between">
      <formula>61%</formula>
      <formula>80%</formula>
    </cfRule>
    <cfRule type="cellIs" dxfId="95" priority="567" operator="between">
      <formula>81%</formula>
      <formula>100%</formula>
    </cfRule>
    <cfRule type="cellIs" dxfId="94" priority="568" operator="between">
      <formula>61%</formula>
      <formula>80%</formula>
    </cfRule>
    <cfRule type="cellIs" dxfId="93" priority="569" operator="between">
      <formula>0%</formula>
      <formula>60%</formula>
    </cfRule>
    <cfRule type="cellIs" dxfId="92" priority="387" stopIfTrue="1" operator="greaterThanOrEqual">
      <formula>80%</formula>
    </cfRule>
    <cfRule type="cellIs" dxfId="91" priority="394" operator="between">
      <formula>61%</formula>
      <formula>80%</formula>
    </cfRule>
    <cfRule type="cellIs" dxfId="90" priority="393" operator="between">
      <formula>81%</formula>
      <formula>100%</formula>
    </cfRule>
    <cfRule type="cellIs" dxfId="89" priority="392" operator="between">
      <formula>0%</formula>
      <formula>60%</formula>
    </cfRule>
    <cfRule type="cellIs" dxfId="88" priority="391" operator="between">
      <formula>61%</formula>
      <formula>80%</formula>
    </cfRule>
    <cfRule type="cellIs" dxfId="87" priority="413" operator="between">
      <formula>0%</formula>
      <formula>60%</formula>
    </cfRule>
    <cfRule type="cellIs" dxfId="86" priority="412" operator="between">
      <formula>61%</formula>
      <formula>80%</formula>
    </cfRule>
    <cfRule type="cellIs" dxfId="85" priority="388" stopIfTrue="1" operator="between">
      <formula>60%</formula>
      <formula>79%</formula>
    </cfRule>
  </conditionalFormatting>
  <conditionalFormatting sqref="I98:I99">
    <cfRule type="cellIs" dxfId="84" priority="54" stopIfTrue="1" operator="between">
      <formula>60%</formula>
      <formula>79%</formula>
    </cfRule>
    <cfRule type="cellIs" dxfId="83" priority="55" stopIfTrue="1" operator="between">
      <formula>0%</formula>
      <formula>59%</formula>
    </cfRule>
    <cfRule type="cellIs" dxfId="82" priority="56" operator="between">
      <formula>81%</formula>
      <formula>100%</formula>
    </cfRule>
    <cfRule type="cellIs" dxfId="81" priority="58" operator="between">
      <formula>0%</formula>
      <formula>60%</formula>
    </cfRule>
    <cfRule type="cellIs" dxfId="80" priority="57" operator="between">
      <formula>61%</formula>
      <formula>80%</formula>
    </cfRule>
    <cfRule type="cellIs" dxfId="79" priority="53" stopIfTrue="1" operator="greaterThanOrEqual">
      <formula>80%</formula>
    </cfRule>
  </conditionalFormatting>
  <conditionalFormatting sqref="I98:I102">
    <cfRule type="cellIs" dxfId="78" priority="73" stopIfTrue="1" operator="between">
      <formula>60%</formula>
      <formula>79%</formula>
    </cfRule>
    <cfRule type="cellIs" dxfId="77" priority="72" stopIfTrue="1" operator="greaterThanOrEqual">
      <formula>80%</formula>
    </cfRule>
    <cfRule type="cellIs" dxfId="76" priority="368" operator="between">
      <formula>0%</formula>
      <formula>60%</formula>
    </cfRule>
    <cfRule type="cellIs" dxfId="75" priority="363" operator="between">
      <formula>80%</formula>
      <formula>100%</formula>
    </cfRule>
    <cfRule type="cellIs" dxfId="74" priority="362" operator="between">
      <formula>0%</formula>
      <formula>60%</formula>
    </cfRule>
    <cfRule type="cellIs" dxfId="73" priority="361" operator="between">
      <formula>61%</formula>
      <formula>80%</formula>
    </cfRule>
    <cfRule type="cellIs" dxfId="72" priority="566" operator="between">
      <formula>0%</formula>
      <formula>60%</formula>
    </cfRule>
    <cfRule type="cellIs" dxfId="71" priority="564" operator="between">
      <formula>81%</formula>
      <formula>100%</formula>
    </cfRule>
    <cfRule type="cellIs" dxfId="70" priority="565" operator="between">
      <formula>61%</formula>
      <formula>80%</formula>
    </cfRule>
    <cfRule type="cellIs" dxfId="69" priority="381" operator="between">
      <formula>81%</formula>
      <formula>100%</formula>
    </cfRule>
    <cfRule type="cellIs" dxfId="68" priority="373" operator="between">
      <formula>61%</formula>
      <formula>80%</formula>
    </cfRule>
    <cfRule type="cellIs" dxfId="67" priority="74" stopIfTrue="1" operator="between">
      <formula>0%</formula>
      <formula>59%</formula>
    </cfRule>
    <cfRule type="cellIs" dxfId="66" priority="360" operator="between">
      <formula>81%</formula>
      <formula>100%</formula>
    </cfRule>
    <cfRule type="cellIs" dxfId="65" priority="386" operator="between">
      <formula>0%</formula>
      <formula>60%</formula>
    </cfRule>
    <cfRule type="cellIs" dxfId="64" priority="385" operator="between">
      <formula>61%</formula>
      <formula>80%</formula>
    </cfRule>
    <cfRule type="cellIs" dxfId="63" priority="384" operator="between">
      <formula>81%</formula>
      <formula>100%</formula>
    </cfRule>
    <cfRule type="cellIs" dxfId="62" priority="383" operator="between">
      <formula>0%</formula>
      <formula>60%</formula>
    </cfRule>
    <cfRule type="cellIs" dxfId="61" priority="382" operator="between">
      <formula>61%</formula>
      <formula>80%</formula>
    </cfRule>
    <cfRule type="cellIs" dxfId="60" priority="359" operator="between">
      <formula>0%</formula>
      <formula>60%</formula>
    </cfRule>
    <cfRule type="cellIs" dxfId="59" priority="380" operator="between">
      <formula>0%</formula>
      <formula>60%</formula>
    </cfRule>
    <cfRule type="cellIs" dxfId="58" priority="379" operator="between">
      <formula>61%</formula>
      <formula>80%</formula>
    </cfRule>
    <cfRule type="cellIs" dxfId="57" priority="378" operator="between">
      <formula>81%</formula>
      <formula>100%</formula>
    </cfRule>
    <cfRule type="cellIs" dxfId="56" priority="377" operator="between">
      <formula>0%</formula>
      <formula>60%</formula>
    </cfRule>
    <cfRule type="cellIs" dxfId="55" priority="376" operator="between">
      <formula>61%</formula>
      <formula>80%</formula>
    </cfRule>
    <cfRule type="cellIs" dxfId="54" priority="375" operator="between">
      <formula>81%</formula>
      <formula>100%</formula>
    </cfRule>
    <cfRule type="cellIs" dxfId="53" priority="374" operator="between">
      <formula>0%</formula>
      <formula>60%</formula>
    </cfRule>
    <cfRule type="cellIs" dxfId="52" priority="358" operator="between">
      <formula>61%</formula>
      <formula>80%</formula>
    </cfRule>
    <cfRule type="cellIs" dxfId="51" priority="372" operator="between">
      <formula>81%</formula>
      <formula>100%</formula>
    </cfRule>
    <cfRule type="cellIs" dxfId="50" priority="371" operator="between">
      <formula>0%</formula>
      <formula>60%</formula>
    </cfRule>
    <cfRule type="cellIs" dxfId="49" priority="370" operator="between">
      <formula>61%</formula>
      <formula>80%</formula>
    </cfRule>
    <cfRule type="cellIs" dxfId="48" priority="369" operator="between">
      <formula>81%</formula>
      <formula>100%</formula>
    </cfRule>
    <cfRule type="cellIs" dxfId="47" priority="357" operator="between">
      <formula>81%</formula>
      <formula>100%</formula>
    </cfRule>
    <cfRule type="cellIs" dxfId="46" priority="367" operator="between">
      <formula>61%</formula>
      <formula>80%</formula>
    </cfRule>
    <cfRule type="cellIs" dxfId="45" priority="366" operator="between">
      <formula>81%</formula>
      <formula>100%</formula>
    </cfRule>
    <cfRule type="cellIs" dxfId="44" priority="365" operator="between">
      <formula>0%</formula>
      <formula>59%</formula>
    </cfRule>
    <cfRule type="cellIs" dxfId="43" priority="364" operator="between">
      <formula>60%</formula>
      <formula>79%</formula>
    </cfRule>
  </conditionalFormatting>
  <conditionalFormatting sqref="I106:I110 I113:I114">
    <cfRule type="cellIs" dxfId="42" priority="339" operator="between">
      <formula>81%</formula>
      <formula>100%</formula>
    </cfRule>
    <cfRule type="cellIs" dxfId="41" priority="338" operator="between">
      <formula>0%</formula>
      <formula>60%</formula>
    </cfRule>
    <cfRule type="cellIs" dxfId="40" priority="337" operator="between">
      <formula>61%</formula>
      <formula>80%</formula>
    </cfRule>
    <cfRule type="cellIs" dxfId="39" priority="336" operator="between">
      <formula>81%</formula>
      <formula>100%</formula>
    </cfRule>
    <cfRule type="cellIs" dxfId="38" priority="335" operator="between">
      <formula>0%</formula>
      <formula>60%</formula>
    </cfRule>
    <cfRule type="cellIs" dxfId="37" priority="334" operator="between">
      <formula>61%</formula>
      <formula>80%</formula>
    </cfRule>
    <cfRule type="cellIs" dxfId="36" priority="332" operator="between">
      <formula>0%</formula>
      <formula>60%</formula>
    </cfRule>
    <cfRule type="cellIs" dxfId="35" priority="331" operator="between">
      <formula>61%</formula>
      <formula>80%</formula>
    </cfRule>
    <cfRule type="cellIs" dxfId="34" priority="330" operator="between">
      <formula>81%</formula>
      <formula>100%</formula>
    </cfRule>
    <cfRule type="cellIs" dxfId="33" priority="333" operator="between">
      <formula>81%</formula>
      <formula>100%</formula>
    </cfRule>
    <cfRule type="cellIs" dxfId="32" priority="329" operator="between">
      <formula>0%</formula>
      <formula>59%</formula>
    </cfRule>
    <cfRule type="cellIs" dxfId="31" priority="328" operator="between">
      <formula>60%</formula>
      <formula>79%</formula>
    </cfRule>
    <cfRule type="cellIs" dxfId="30" priority="340" operator="between">
      <formula>61%</formula>
      <formula>80%</formula>
    </cfRule>
    <cfRule type="cellIs" dxfId="29" priority="326" operator="between">
      <formula>0%</formula>
      <formula>60%</formula>
    </cfRule>
    <cfRule type="cellIs" dxfId="28" priority="325" operator="between">
      <formula>61%</formula>
      <formula>80%</formula>
    </cfRule>
    <cfRule type="cellIs" dxfId="27" priority="324" operator="between">
      <formula>81%</formula>
      <formula>100%</formula>
    </cfRule>
    <cfRule type="cellIs" dxfId="26" priority="193" stopIfTrue="1" operator="between">
      <formula>60%</formula>
      <formula>79%</formula>
    </cfRule>
    <cfRule type="cellIs" dxfId="25" priority="227" operator="between">
      <formula>0%</formula>
      <formula>60%</formula>
    </cfRule>
    <cfRule type="cellIs" dxfId="24" priority="226" operator="between">
      <formula>61%</formula>
      <formula>80%</formula>
    </cfRule>
    <cfRule type="cellIs" dxfId="23" priority="225" operator="between">
      <formula>81%</formula>
      <formula>100%</formula>
    </cfRule>
    <cfRule type="cellIs" dxfId="22" priority="194" stopIfTrue="1" operator="between">
      <formula>0%</formula>
      <formula>59%</formula>
    </cfRule>
    <cfRule type="cellIs" dxfId="21" priority="560" operator="between">
      <formula>0%</formula>
      <formula>59%</formula>
    </cfRule>
    <cfRule type="cellIs" dxfId="20" priority="192" stopIfTrue="1" operator="greaterThanOrEqual">
      <formula>80%</formula>
    </cfRule>
    <cfRule type="cellIs" dxfId="19" priority="188" operator="between">
      <formula>0.6</formula>
      <formula>0.79</formula>
    </cfRule>
    <cfRule type="cellIs" dxfId="18" priority="559" operator="between">
      <formula>60%</formula>
      <formula>79%</formula>
    </cfRule>
    <cfRule type="cellIs" dxfId="17" priority="327" operator="between">
      <formula>80%</formula>
      <formula>100%</formula>
    </cfRule>
    <cfRule type="cellIs" dxfId="16" priority="353" operator="between">
      <formula>0%</formula>
      <formula>60%</formula>
    </cfRule>
    <cfRule type="cellIs" dxfId="15" priority="352" operator="between">
      <formula>61%</formula>
      <formula>80%</formula>
    </cfRule>
    <cfRule type="cellIs" dxfId="14" priority="351" operator="between">
      <formula>81%</formula>
      <formula>100%</formula>
    </cfRule>
    <cfRule type="cellIs" dxfId="13" priority="350" operator="between">
      <formula>0%</formula>
      <formula>60%</formula>
    </cfRule>
    <cfRule type="cellIs" dxfId="12" priority="349" operator="between">
      <formula>61%</formula>
      <formula>80%</formula>
    </cfRule>
    <cfRule type="cellIs" dxfId="11" priority="348" operator="between">
      <formula>81%</formula>
      <formula>100%</formula>
    </cfRule>
    <cfRule type="cellIs" dxfId="10" priority="347" operator="between">
      <formula>0%</formula>
      <formula>60%</formula>
    </cfRule>
    <cfRule type="cellIs" dxfId="9" priority="346" operator="between">
      <formula>61%</formula>
      <formula>80%</formula>
    </cfRule>
    <cfRule type="cellIs" dxfId="8" priority="345" operator="between">
      <formula>81%</formula>
      <formula>100%</formula>
    </cfRule>
    <cfRule type="cellIs" dxfId="7" priority="344" operator="between">
      <formula>0%</formula>
      <formula>60%</formula>
    </cfRule>
    <cfRule type="cellIs" dxfId="6" priority="343" operator="between">
      <formula>61%</formula>
      <formula>80%</formula>
    </cfRule>
    <cfRule type="cellIs" dxfId="5" priority="342" operator="between">
      <formula>81%</formula>
      <formula>100%</formula>
    </cfRule>
    <cfRule type="cellIs" dxfId="4" priority="341" operator="between">
      <formula>0%</formula>
      <formula>60%</formula>
    </cfRule>
  </conditionalFormatting>
  <conditionalFormatting sqref="I113:I114 I106:I110">
    <cfRule type="cellIs" dxfId="3" priority="558" operator="between">
      <formula>80%</formula>
      <formula>100%</formula>
    </cfRule>
  </conditionalFormatting>
  <conditionalFormatting sqref="I113:I114">
    <cfRule type="cellIs" dxfId="2" priority="555" operator="between">
      <formula>0.6</formula>
      <formula>0.79</formula>
    </cfRule>
  </conditionalFormatting>
  <conditionalFormatting sqref="N119">
    <cfRule type="cellIs" dxfId="1" priority="556" operator="between">
      <formula>0.6</formula>
      <formula>0.81</formula>
    </cfRule>
  </conditionalFormatting>
  <conditionalFormatting sqref="O4">
    <cfRule type="cellIs" dxfId="0" priority="553" operator="between">
      <formula>0.61</formula>
      <formula>0.8</formula>
    </cfRule>
  </conditionalFormatting>
  <dataValidations count="3">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0 B26 B31 B39 B47 B62 B70 B79 B86 B95 B103 C9 A54:A61 C99:C102 C17:C18 C24:C25 C13 C65 C82 C114" xr:uid="{AA81F437-244D-45AB-8A88-2FA929098CA6}"/>
    <dataValidation allowBlank="1" showInputMessage="1" showErrorMessage="1" promptTitle="NOTA" prompt="Especifique aquí las evidencias que darán cuenta del logro del producto. Ejemplo: (Informe de capacitación, listado de participación, etc)." sqref="D9 D36:D37 D13 D24:D25 D17:D18 D99:D101 D50 D53 D82 D69 D56:D61"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102 D98" xr:uid="{8E5FAA70-3348-4EDD-87D4-14B786D8E4A8}"/>
  </dataValidations>
  <pageMargins left="0.7" right="0.7" top="0.75" bottom="0.75" header="0.3" footer="0.3"/>
  <pageSetup paperSize="9" scale="10"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baseColWidth="10" defaultColWidth="9.140625" defaultRowHeight="15" x14ac:dyDescent="0.25"/>
  <cols>
    <col min="2" max="2" width="68.42578125" customWidth="1"/>
  </cols>
  <sheetData>
    <row r="2" spans="2:2" x14ac:dyDescent="0.25">
      <c r="B2" s="4" t="s">
        <v>319</v>
      </c>
    </row>
    <row r="3" spans="2:2" x14ac:dyDescent="0.25">
      <c r="B3" s="5" t="s">
        <v>62</v>
      </c>
    </row>
    <row r="4" spans="2:2" x14ac:dyDescent="0.25">
      <c r="B4" s="5" t="s">
        <v>68</v>
      </c>
    </row>
    <row r="5" spans="2:2" x14ac:dyDescent="0.25">
      <c r="B5" s="5" t="s">
        <v>88</v>
      </c>
    </row>
    <row r="6" spans="2:2" x14ac:dyDescent="0.25">
      <c r="B6" s="5" t="s">
        <v>109</v>
      </c>
    </row>
    <row r="7" spans="2:2" x14ac:dyDescent="0.25">
      <c r="B7" s="5" t="s">
        <v>8</v>
      </c>
    </row>
    <row r="8" spans="2:2" x14ac:dyDescent="0.25">
      <c r="B8" s="5" t="s">
        <v>36</v>
      </c>
    </row>
    <row r="9" spans="2:2" x14ac:dyDescent="0.25">
      <c r="B9" s="5" t="s">
        <v>65</v>
      </c>
    </row>
    <row r="10" spans="2:2" x14ac:dyDescent="0.25">
      <c r="B10" s="5" t="s">
        <v>48</v>
      </c>
    </row>
    <row r="11" spans="2:2" x14ac:dyDescent="0.25">
      <c r="B11" s="5" t="s">
        <v>57</v>
      </c>
    </row>
    <row r="12" spans="2:2" x14ac:dyDescent="0.25">
      <c r="B12" s="5" t="s">
        <v>81</v>
      </c>
    </row>
    <row r="13" spans="2:2" x14ac:dyDescent="0.25">
      <c r="B13" s="5" t="s">
        <v>99</v>
      </c>
    </row>
    <row r="14" spans="2:2" x14ac:dyDescent="0.25">
      <c r="B14" s="5" t="s">
        <v>115</v>
      </c>
    </row>
    <row r="15" spans="2:2" x14ac:dyDescent="0.25">
      <c r="B15" s="5" t="s">
        <v>320</v>
      </c>
    </row>
    <row r="16" spans="2:2" x14ac:dyDescent="0.25">
      <c r="B16" s="5" t="s">
        <v>321</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2.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TRIMESTRE I</vt:lpstr>
      <vt:lpstr>TRIMESTRE II</vt:lpstr>
      <vt:lpstr>TRIMESTRE III</vt:lpstr>
      <vt:lpstr>TRIMESTRE IV</vt:lpstr>
      <vt:lpstr>Sheet2</vt:lpstr>
      <vt:lpstr>'TRIMESTRE I'!Área_de_impresión</vt:lpstr>
      <vt:lpstr>'TRIMESTRE II'!Área_de_impresión</vt:lpstr>
      <vt:lpstr>'TRIMESTRE III'!Área_de_impresión</vt:lpstr>
      <vt:lpstr>'TRIMESTRE IV'!Área_de_impresión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Dashiel Aristy Montolio</cp:lastModifiedBy>
  <cp:revision/>
  <dcterms:created xsi:type="dcterms:W3CDTF">2024-02-20T14:10:35Z</dcterms:created>
  <dcterms:modified xsi:type="dcterms:W3CDTF">2025-01-10T14:43:17Z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