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837E5DA6-A758-45A3-B508-E35FBC84FE54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D51" i="1"/>
  <c r="B51" i="1"/>
  <c r="D35" i="1"/>
  <c r="C25" i="1"/>
  <c r="D9" i="1"/>
  <c r="C9" i="1"/>
  <c r="C15" i="1"/>
  <c r="D15" i="1"/>
  <c r="D25" i="1"/>
  <c r="D73" i="1" l="1"/>
  <c r="B35" i="1"/>
  <c r="B25" i="1"/>
  <c r="B15" i="1"/>
  <c r="B9" i="1"/>
  <c r="B73" i="1" l="1"/>
  <c r="B86" i="1" s="1"/>
  <c r="D86" i="1"/>
  <c r="C86" i="1"/>
  <c r="C51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<sst xmlns="http://schemas.openxmlformats.org/spreadsheetml/2006/main" count="92" uniqueCount="92">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</sst>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1102490</xdr:colOff>
      <xdr:row>0</xdr:row>
      <xdr:rowOff>87163</xdr:rowOff>
    </xdr:from>
    <xdr:to>
      <xdr:col>4</xdr:col>
      <xdr:colOff>30085</xdr:colOff>
      <xdr:row>3</xdr:row>
      <xdr:rowOff>54019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31990" y="87163"/>
          <a:ext cx="1740645" cy="6082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20" zoomScaleNormal="120" workbookViewId="0">
      <selection activeCell="E5" sqref="E5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7" t="s">
        <v>0</v>
      </c>
      <c r="B2" s="37"/>
      <c r="C2" s="37"/>
      <c r="E2" s="2"/>
    </row>
    <row r="3" spans="1:5" ht="18" x14ac:dyDescent="0.3">
      <c r="A3" s="37" t="s">
        <v>1</v>
      </c>
      <c r="B3" s="37"/>
      <c r="C3" s="37"/>
      <c r="E3" s="3"/>
    </row>
    <row r="4" spans="1:5" ht="18" x14ac:dyDescent="0.3">
      <c r="A4" s="37" t="s">
        <v>91</v>
      </c>
      <c r="B4" s="37"/>
      <c r="C4" s="37"/>
      <c r="E4" s="3"/>
    </row>
    <row r="5" spans="1:5" ht="18" x14ac:dyDescent="0.35">
      <c r="A5" s="38" t="s">
        <v>2</v>
      </c>
      <c r="B5" s="38"/>
      <c r="C5" s="38"/>
      <c r="E5" s="2"/>
    </row>
    <row r="6" spans="1:5" x14ac:dyDescent="0.3">
      <c r="A6" s="39" t="s">
        <v>3</v>
      </c>
      <c r="B6" s="39"/>
      <c r="C6" s="39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709547520</v>
      </c>
      <c r="C9" s="13">
        <f t="shared" si="0"/>
        <v>692872614.91000009</v>
      </c>
      <c r="D9" s="13">
        <f t="shared" si="0"/>
        <v>593520122.05000007</v>
      </c>
    </row>
    <row r="10" spans="1:5" x14ac:dyDescent="0.3">
      <c r="A10" s="14" t="s">
        <v>10</v>
      </c>
      <c r="B10" s="15">
        <v>507498286</v>
      </c>
      <c r="C10" s="15">
        <v>519177099.12</v>
      </c>
      <c r="D10" s="15">
        <v>441399655.05000001</v>
      </c>
    </row>
    <row r="11" spans="1:5" x14ac:dyDescent="0.3">
      <c r="A11" s="14" t="s">
        <v>11</v>
      </c>
      <c r="B11" s="15">
        <v>120953426</v>
      </c>
      <c r="C11" s="15">
        <v>98505779.579999998</v>
      </c>
      <c r="D11" s="15">
        <v>93068734.790000007</v>
      </c>
    </row>
    <row r="12" spans="1:5" x14ac:dyDescent="0.3">
      <c r="A12" s="14" t="s">
        <v>12</v>
      </c>
      <c r="B12" s="16">
        <v>200000</v>
      </c>
      <c r="C12" s="16">
        <v>200000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80895808</v>
      </c>
      <c r="C14" s="16">
        <v>74989736.209999993</v>
      </c>
      <c r="D14" s="16">
        <v>59051732.210000001</v>
      </c>
    </row>
    <row r="15" spans="1:5" x14ac:dyDescent="0.3">
      <c r="A15" s="12" t="s">
        <v>15</v>
      </c>
      <c r="B15" s="13">
        <f>SUM(B16:B24)</f>
        <v>604652268</v>
      </c>
      <c r="C15" s="13">
        <f>SUM(C16:C24)</f>
        <v>668011908.61999989</v>
      </c>
      <c r="D15" s="13">
        <f>SUM(D16:D24)</f>
        <v>528267612.55999994</v>
      </c>
    </row>
    <row r="16" spans="1:5" x14ac:dyDescent="0.3">
      <c r="A16" s="14" t="s">
        <v>16</v>
      </c>
      <c r="B16" s="16">
        <v>102400000</v>
      </c>
      <c r="C16" s="16">
        <v>103500000</v>
      </c>
      <c r="D16" s="16">
        <v>95048938.650000006</v>
      </c>
    </row>
    <row r="17" spans="1:4" x14ac:dyDescent="0.3">
      <c r="A17" s="14" t="s">
        <v>17</v>
      </c>
      <c r="B17" s="16"/>
      <c r="C17" s="16">
        <v>537528.6</v>
      </c>
      <c r="D17" s="16">
        <v>145505.79999999999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30500</v>
      </c>
      <c r="D19" s="16">
        <v>0</v>
      </c>
    </row>
    <row r="20" spans="1:4" ht="14.25" customHeight="1" x14ac:dyDescent="0.3">
      <c r="A20" s="14" t="s">
        <v>20</v>
      </c>
      <c r="B20" s="16">
        <v>470829197</v>
      </c>
      <c r="C20" s="16">
        <v>498289859.95999998</v>
      </c>
      <c r="D20" s="16">
        <v>389762704.74000001</v>
      </c>
    </row>
    <row r="21" spans="1:4" x14ac:dyDescent="0.3">
      <c r="A21" s="14" t="s">
        <v>21</v>
      </c>
      <c r="B21" s="16">
        <v>5950000</v>
      </c>
      <c r="C21" s="16">
        <v>6873363</v>
      </c>
      <c r="D21" s="16">
        <v>5989463.0300000003</v>
      </c>
    </row>
    <row r="22" spans="1:4" x14ac:dyDescent="0.3">
      <c r="A22" s="14" t="s">
        <v>22</v>
      </c>
      <c r="B22" s="16">
        <v>0</v>
      </c>
      <c r="C22" s="16">
        <v>5023618.67</v>
      </c>
      <c r="D22" s="16">
        <v>411300.2</v>
      </c>
    </row>
    <row r="23" spans="1:4" x14ac:dyDescent="0.3">
      <c r="A23" s="14" t="s">
        <v>23</v>
      </c>
      <c r="B23" s="16">
        <v>21823071</v>
      </c>
      <c r="C23" s="16">
        <v>48967778.079999998</v>
      </c>
      <c r="D23" s="16">
        <v>33013386.440000001</v>
      </c>
    </row>
    <row r="24" spans="1:4" x14ac:dyDescent="0.3">
      <c r="A24" s="14" t="s">
        <v>24</v>
      </c>
      <c r="B24" s="16">
        <v>3650000</v>
      </c>
      <c r="C24" s="16">
        <v>4789260.3099999996</v>
      </c>
      <c r="D24" s="16">
        <v>3896313.7</v>
      </c>
    </row>
    <row r="25" spans="1:4" x14ac:dyDescent="0.3">
      <c r="A25" s="12" t="s">
        <v>25</v>
      </c>
      <c r="B25" s="13">
        <f t="shared" ref="B25:D25" si="1">SUM(B26:B34)</f>
        <v>13200000</v>
      </c>
      <c r="C25" s="13">
        <f>SUM(C26:C34)</f>
        <v>18105605.469999999</v>
      </c>
      <c r="D25" s="13">
        <f t="shared" si="1"/>
        <v>11838397.25</v>
      </c>
    </row>
    <row r="26" spans="1:4" x14ac:dyDescent="0.3">
      <c r="A26" s="14" t="s">
        <v>26</v>
      </c>
      <c r="B26" s="16"/>
      <c r="C26" s="16">
        <v>2458044</v>
      </c>
      <c r="D26" s="16">
        <v>1036888</v>
      </c>
    </row>
    <row r="27" spans="1:4" x14ac:dyDescent="0.3">
      <c r="A27" s="14" t="s">
        <v>27</v>
      </c>
      <c r="B27" s="16"/>
      <c r="C27" s="16">
        <v>548900.6</v>
      </c>
      <c r="D27" s="16">
        <v>301100.59999999998</v>
      </c>
    </row>
    <row r="28" spans="1:4" x14ac:dyDescent="0.3">
      <c r="A28" s="14" t="s">
        <v>28</v>
      </c>
      <c r="B28" s="16"/>
      <c r="C28" s="16">
        <v>1719532.58</v>
      </c>
      <c r="D28" s="16">
        <v>173880.08</v>
      </c>
    </row>
    <row r="29" spans="1:4" x14ac:dyDescent="0.3">
      <c r="A29" s="14" t="s">
        <v>29</v>
      </c>
      <c r="B29" s="16"/>
      <c r="C29" s="16">
        <v>33276</v>
      </c>
      <c r="D29" s="16">
        <v>0</v>
      </c>
    </row>
    <row r="30" spans="1:4" x14ac:dyDescent="0.3">
      <c r="A30" s="14" t="s">
        <v>30</v>
      </c>
      <c r="B30" s="16"/>
      <c r="C30" s="16">
        <v>383920</v>
      </c>
      <c r="D30" s="16">
        <v>378780</v>
      </c>
    </row>
    <row r="31" spans="1:4" x14ac:dyDescent="0.3">
      <c r="A31" s="14" t="s">
        <v>31</v>
      </c>
      <c r="B31" s="16"/>
      <c r="C31" s="16"/>
      <c r="D31" s="16"/>
    </row>
    <row r="32" spans="1:4" x14ac:dyDescent="0.3">
      <c r="A32" s="14" t="s">
        <v>32</v>
      </c>
      <c r="B32" s="16">
        <v>13200000</v>
      </c>
      <c r="C32" s="16">
        <v>9906636</v>
      </c>
      <c r="D32" s="16">
        <v>8645120.9199999999</v>
      </c>
    </row>
    <row r="33" spans="1:4" x14ac:dyDescent="0.3">
      <c r="A33" s="14" t="s">
        <v>33</v>
      </c>
      <c r="B33" s="16"/>
      <c r="C33" s="16"/>
      <c r="D33" s="16"/>
    </row>
    <row r="34" spans="1:4" x14ac:dyDescent="0.3">
      <c r="A34" s="14" t="s">
        <v>34</v>
      </c>
      <c r="B34" s="16">
        <v>0</v>
      </c>
      <c r="C34" s="16">
        <v>3055296.29</v>
      </c>
      <c r="D34" s="16">
        <v>1302627.6499999999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>+SUM(C52:C59)</f>
        <v>1421659</v>
      </c>
      <c r="D51" s="13">
        <f t="shared" ref="D51" si="3">+SUM(D52:D59)</f>
        <v>932188.41999999993</v>
      </c>
    </row>
    <row r="52" spans="1:7" x14ac:dyDescent="0.3">
      <c r="A52" s="14" t="s">
        <v>52</v>
      </c>
      <c r="B52" s="16"/>
      <c r="C52" s="16">
        <v>694000</v>
      </c>
      <c r="D52" s="16">
        <v>652108.21</v>
      </c>
    </row>
    <row r="53" spans="1:7" x14ac:dyDescent="0.3">
      <c r="A53" s="14" t="s">
        <v>53</v>
      </c>
      <c r="B53" s="16"/>
      <c r="C53" s="16">
        <v>7000</v>
      </c>
      <c r="D53" s="16">
        <v>5370.49</v>
      </c>
      <c r="G53" s="1"/>
    </row>
    <row r="54" spans="1:7" x14ac:dyDescent="0.3">
      <c r="A54" s="14" t="s">
        <v>54</v>
      </c>
      <c r="B54" s="16"/>
      <c r="C54" s="16">
        <v>23250</v>
      </c>
      <c r="D54" s="16">
        <v>0</v>
      </c>
    </row>
    <row r="55" spans="1:7" x14ac:dyDescent="0.3">
      <c r="A55" s="14" t="s">
        <v>55</v>
      </c>
      <c r="B55" s="16"/>
      <c r="C55" s="16"/>
      <c r="D55" s="16"/>
    </row>
    <row r="56" spans="1:7" x14ac:dyDescent="0.3">
      <c r="A56" s="14" t="s">
        <v>56</v>
      </c>
      <c r="B56" s="16"/>
      <c r="C56" s="16">
        <v>380284</v>
      </c>
      <c r="D56" s="16">
        <v>274709.71999999997</v>
      </c>
    </row>
    <row r="57" spans="1:7" x14ac:dyDescent="0.3">
      <c r="A57" s="14" t="s">
        <v>57</v>
      </c>
      <c r="B57" s="16"/>
      <c r="C57" s="16">
        <v>317125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1327399788</v>
      </c>
      <c r="C73" s="20">
        <f>C9+C15+C25+C35+C51</f>
        <v>1380411788</v>
      </c>
      <c r="D73" s="20">
        <f>D9+D15+D25+D35+D51</f>
        <v>1134558320.2800002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1327399788</v>
      </c>
      <c r="C86" s="27">
        <f>C73</f>
        <v>1380411788</v>
      </c>
      <c r="D86" s="28">
        <f>D73</f>
        <v>1134558320.2800002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0" t="s">
        <v>89</v>
      </c>
      <c r="B91" s="40"/>
      <c r="C91" s="40"/>
    </row>
    <row r="92" spans="1:7" x14ac:dyDescent="0.3">
      <c r="A92" s="36" t="s">
        <v>90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2025-06-05T18:26:01Z</cp:lastPrinted>
  <dcterms:created xsi:type="dcterms:W3CDTF">2025-04-04T14:20:31Z</dcterms:created>
  <dcterms:modified xsi:type="dcterms:W3CDTF">2025-12-04T14:47:42Z</dcterms:modified>
</cp:coreProperties>
</file>