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8_{EA7744D4-3A7B-4348-B73A-82D66283DF80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73" i="1" s="1"/>
  <c r="C51" i="1" l="1"/>
  <c r="D51" i="1"/>
  <c r="B51" i="1"/>
  <c r="D9" i="1"/>
  <c r="C9" i="1"/>
  <c r="C15" i="1"/>
  <c r="D15" i="1"/>
  <c r="D25" i="1"/>
  <c r="C35" i="1"/>
  <c r="D35" i="1"/>
  <c r="D73" i="1" l="1"/>
  <c r="B35" i="1"/>
  <c r="B25" i="1"/>
  <c r="B15" i="1"/>
  <c r="B9" i="1"/>
  <c r="B73" i="1" l="1"/>
  <c r="B86" i="1" s="1"/>
  <c r="C86" i="1"/>
  <c r="D86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<sst xmlns="http://schemas.openxmlformats.org/spreadsheetml/2006/main" count="92" uniqueCount="92">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</sst>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110" zoomScaleNormal="11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91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709547520</v>
      </c>
      <c r="C9" s="13">
        <f t="shared" si="0"/>
        <v>673266498</v>
      </c>
      <c r="D9" s="13">
        <f t="shared" si="0"/>
        <v>429042498.43000007</v>
      </c>
    </row>
    <row r="10" spans="1:5" x14ac:dyDescent="0.3">
      <c r="A10" s="14" t="s">
        <v>10</v>
      </c>
      <c r="B10" s="15">
        <v>507498286</v>
      </c>
      <c r="C10" s="15">
        <v>516338249.08999997</v>
      </c>
      <c r="D10" s="15">
        <v>328849650.29000002</v>
      </c>
    </row>
    <row r="11" spans="1:5" x14ac:dyDescent="0.3">
      <c r="A11" s="14" t="s">
        <v>11</v>
      </c>
      <c r="B11" s="15">
        <v>120953426</v>
      </c>
      <c r="C11" s="15">
        <v>78899662.670000002</v>
      </c>
      <c r="D11" s="15">
        <v>52173624.549999997</v>
      </c>
    </row>
    <row r="12" spans="1:5" x14ac:dyDescent="0.3">
      <c r="A12" s="14" t="s">
        <v>12</v>
      </c>
      <c r="B12" s="16">
        <v>200000</v>
      </c>
      <c r="C12" s="16">
        <v>200000</v>
      </c>
      <c r="D12" s="16">
        <v>0</v>
      </c>
    </row>
    <row r="13" spans="1:5" x14ac:dyDescent="0.3">
      <c r="A13" s="14" t="s">
        <v>13</v>
      </c>
      <c r="B13" s="16"/>
      <c r="C13" s="16"/>
      <c r="D13" s="16"/>
    </row>
    <row r="14" spans="1:5" x14ac:dyDescent="0.3">
      <c r="A14" s="14" t="s">
        <v>14</v>
      </c>
      <c r="B14" s="16">
        <v>80895808</v>
      </c>
      <c r="C14" s="16">
        <v>77828586.239999995</v>
      </c>
      <c r="D14" s="16">
        <v>48019223.590000004</v>
      </c>
    </row>
    <row r="15" spans="1:5" x14ac:dyDescent="0.3">
      <c r="A15" s="12" t="s">
        <v>15</v>
      </c>
      <c r="B15" s="13">
        <f>SUM(B16:B24)</f>
        <v>604652268</v>
      </c>
      <c r="C15" s="13">
        <f>SUM(C16:C24)</f>
        <v>691250414.03999996</v>
      </c>
      <c r="D15" s="13">
        <f>SUM(D16:D24)</f>
        <v>411420515.64999998</v>
      </c>
    </row>
    <row r="16" spans="1:5" x14ac:dyDescent="0.3">
      <c r="A16" s="14" t="s">
        <v>16</v>
      </c>
      <c r="B16" s="16">
        <v>102400000</v>
      </c>
      <c r="C16" s="16">
        <v>103500000</v>
      </c>
      <c r="D16" s="16">
        <v>76434956.439999998</v>
      </c>
    </row>
    <row r="17" spans="1:4" x14ac:dyDescent="0.3">
      <c r="A17" s="14" t="s">
        <v>17</v>
      </c>
      <c r="B17" s="16">
        <v>0</v>
      </c>
      <c r="C17" s="16">
        <v>0</v>
      </c>
      <c r="D17" s="16">
        <v>0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308996.59999999998</v>
      </c>
      <c r="D19" s="16">
        <v>81526.2</v>
      </c>
    </row>
    <row r="20" spans="1:4" ht="14.25" customHeight="1" x14ac:dyDescent="0.3">
      <c r="A20" s="14" t="s">
        <v>20</v>
      </c>
      <c r="B20" s="16">
        <v>470829197</v>
      </c>
      <c r="C20" s="16">
        <v>534537539.67000002</v>
      </c>
      <c r="D20" s="16">
        <v>311204257.88999999</v>
      </c>
    </row>
    <row r="21" spans="1:4" x14ac:dyDescent="0.3">
      <c r="A21" s="14" t="s">
        <v>21</v>
      </c>
      <c r="B21" s="16">
        <v>5950000</v>
      </c>
      <c r="C21" s="16">
        <v>6873363</v>
      </c>
      <c r="D21" s="16">
        <v>4911546.49</v>
      </c>
    </row>
    <row r="22" spans="1:4" x14ac:dyDescent="0.3">
      <c r="A22" s="14" t="s">
        <v>22</v>
      </c>
      <c r="B22" s="16">
        <v>0</v>
      </c>
      <c r="C22" s="16">
        <v>3986540.12</v>
      </c>
      <c r="D22" s="16">
        <v>55460</v>
      </c>
    </row>
    <row r="23" spans="1:4" x14ac:dyDescent="0.3">
      <c r="A23" s="14" t="s">
        <v>23</v>
      </c>
      <c r="B23" s="16">
        <v>21823071</v>
      </c>
      <c r="C23" s="16">
        <v>37530974.649999999</v>
      </c>
      <c r="D23" s="16">
        <v>15314572.640000001</v>
      </c>
    </row>
    <row r="24" spans="1:4" x14ac:dyDescent="0.3">
      <c r="A24" s="14" t="s">
        <v>24</v>
      </c>
      <c r="B24" s="16">
        <v>3650000</v>
      </c>
      <c r="C24" s="16">
        <v>4513000</v>
      </c>
      <c r="D24" s="16">
        <v>3418195.99</v>
      </c>
    </row>
    <row r="25" spans="1:4" x14ac:dyDescent="0.3">
      <c r="A25" s="12" t="s">
        <v>25</v>
      </c>
      <c r="B25" s="13">
        <f t="shared" ref="B25:D25" si="1">SUM(B26:B34)</f>
        <v>13200000</v>
      </c>
      <c r="C25" s="13">
        <f>SUM(C26:C34)</f>
        <v>14829875.959999999</v>
      </c>
      <c r="D25" s="13">
        <f t="shared" si="1"/>
        <v>5276787.26</v>
      </c>
    </row>
    <row r="26" spans="1:4" x14ac:dyDescent="0.3">
      <c r="A26" s="14" t="s">
        <v>26</v>
      </c>
      <c r="B26" s="16">
        <v>0</v>
      </c>
      <c r="C26" s="16">
        <v>1295500</v>
      </c>
      <c r="D26" s="16">
        <v>1036888</v>
      </c>
    </row>
    <row r="27" spans="1:4" x14ac:dyDescent="0.3">
      <c r="A27" s="14" t="s">
        <v>27</v>
      </c>
      <c r="B27" s="16">
        <v>0</v>
      </c>
      <c r="C27" s="16">
        <v>301100.59999999998</v>
      </c>
      <c r="D27" s="16">
        <v>301100.59999999998</v>
      </c>
    </row>
    <row r="28" spans="1:4" x14ac:dyDescent="0.3">
      <c r="A28" s="14" t="s">
        <v>28</v>
      </c>
      <c r="B28" s="16">
        <v>0</v>
      </c>
      <c r="C28" s="16">
        <v>554380</v>
      </c>
      <c r="D28" s="16">
        <v>8177.4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383920</v>
      </c>
      <c r="D30" s="16">
        <v>287920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13200000</v>
      </c>
      <c r="C32" s="16">
        <v>9928355</v>
      </c>
      <c r="D32" s="16">
        <v>2847570.92</v>
      </c>
    </row>
    <row r="33" spans="1:4" x14ac:dyDescent="0.3">
      <c r="A33" s="14" t="s">
        <v>33</v>
      </c>
      <c r="B33" s="16">
        <v>0</v>
      </c>
      <c r="C33" s="16">
        <v>2366620.36</v>
      </c>
      <c r="D33" s="16">
        <v>795130.34</v>
      </c>
    </row>
    <row r="34" spans="1:4" x14ac:dyDescent="0.3">
      <c r="A34" s="14" t="s">
        <v>34</v>
      </c>
      <c r="B34" s="16">
        <v>0</v>
      </c>
      <c r="C34" s="16">
        <v>0</v>
      </c>
      <c r="D34" s="16">
        <v>0</v>
      </c>
    </row>
    <row r="35" spans="1:4" x14ac:dyDescent="0.3">
      <c r="A35" s="12" t="s">
        <v>35</v>
      </c>
      <c r="B35" s="18">
        <f>+B36</f>
        <v>0</v>
      </c>
      <c r="C35" s="18">
        <f t="shared" ref="C35:D35" si="2">+C36</f>
        <v>0</v>
      </c>
      <c r="D35" s="18">
        <f t="shared" si="2"/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 t="shared" ref="C51:D51" si="3">+SUM(C52:C59)</f>
        <v>1065000</v>
      </c>
      <c r="D51" s="13">
        <f t="shared" si="3"/>
        <v>775029.72</v>
      </c>
    </row>
    <row r="52" spans="1:7" x14ac:dyDescent="0.3">
      <c r="A52" s="14" t="s">
        <v>52</v>
      </c>
      <c r="B52" s="16">
        <v>0</v>
      </c>
      <c r="C52" s="16">
        <v>694000</v>
      </c>
      <c r="D52" s="16">
        <v>500320</v>
      </c>
    </row>
    <row r="53" spans="1:7" x14ac:dyDescent="0.3">
      <c r="A53" s="14" t="s">
        <v>53</v>
      </c>
      <c r="B53" s="16">
        <v>0</v>
      </c>
      <c r="C53" s="16">
        <v>7000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364000</v>
      </c>
      <c r="D56" s="16">
        <v>274709.71999999997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1327399788</v>
      </c>
      <c r="C73" s="20">
        <f>C9+C15+C25+C35+C51</f>
        <v>1380411788</v>
      </c>
      <c r="D73" s="20">
        <f>D9+D15+D25+D35+D51</f>
        <v>846514831.06000006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1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1327399788</v>
      </c>
      <c r="C86" s="27">
        <f>C73</f>
        <v>1380411788</v>
      </c>
      <c r="D86" s="28">
        <f>D73</f>
        <v>846514831.06000006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40" t="s">
        <v>89</v>
      </c>
      <c r="B91" s="40"/>
      <c r="C91" s="40"/>
    </row>
    <row r="92" spans="1:7" x14ac:dyDescent="0.3">
      <c r="A92" s="36" t="s">
        <v>90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2025-10-07T18:23:36Z</cp:lastPrinted>
  <dcterms:created xsi:type="dcterms:W3CDTF">2025-04-04T14:20:31Z</dcterms:created>
  <dcterms:modified xsi:type="dcterms:W3CDTF">2025-10-07T18:34:50Z</dcterms:modified>
</cp:coreProperties>
</file>