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CUENTAS POR PAGAR\NUEVA ADM\2026\"/>
    </mc:Choice>
  </mc:AlternateContent>
  <xr:revisionPtr revIDLastSave="0" documentId="13_ncr:1_{F7E2312D-76FA-4EF4-A8B3-71324BEF1237}" xr6:coauthVersionLast="47" xr6:coauthVersionMax="47" xr10:uidLastSave="{00000000-0000-0000-0000-000000000000}"/>
  <bookViews>
    <workbookView xWindow="-120" yWindow="-120" windowWidth="20730" windowHeight="11160" xr2:uid="{F7895E52-A56D-4C6A-BBB2-C2E44BEEE2F6}"/>
  </bookViews>
  <sheets>
    <sheet name="AGOSTO 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9" i="2" l="1"/>
  <c r="J57" i="2"/>
  <c r="I57" i="2"/>
  <c r="J56" i="2"/>
  <c r="I56" i="2"/>
  <c r="J55" i="2"/>
  <c r="I55" i="2"/>
  <c r="J54" i="2"/>
  <c r="I54" i="2"/>
  <c r="J53" i="2"/>
  <c r="I53" i="2"/>
  <c r="J51" i="2"/>
  <c r="I51" i="2"/>
  <c r="J52" i="2"/>
  <c r="I52" i="2"/>
  <c r="J50" i="2"/>
  <c r="I50" i="2"/>
  <c r="J48" i="2"/>
  <c r="J49" i="2"/>
  <c r="J47" i="2"/>
  <c r="I47" i="2"/>
  <c r="I48" i="2"/>
  <c r="I49" i="2"/>
  <c r="I46" i="2"/>
  <c r="I45" i="2"/>
  <c r="I17" i="2"/>
  <c r="I18" i="2"/>
  <c r="I19" i="2"/>
  <c r="I20" i="2"/>
  <c r="I21" i="2"/>
  <c r="I22" i="2"/>
  <c r="I23" i="2"/>
  <c r="I27" i="2"/>
  <c r="I28" i="2"/>
  <c r="I24" i="2"/>
  <c r="I25" i="2"/>
  <c r="I26" i="2"/>
  <c r="I29" i="2"/>
  <c r="I31" i="2"/>
  <c r="I30" i="2"/>
  <c r="I41" i="2"/>
  <c r="I32" i="2"/>
  <c r="I33" i="2"/>
  <c r="I35" i="2"/>
  <c r="I36" i="2"/>
  <c r="I37" i="2"/>
  <c r="I34" i="2"/>
  <c r="I38" i="2"/>
  <c r="I39" i="2"/>
  <c r="I40" i="2"/>
  <c r="I42" i="2"/>
  <c r="I43" i="2"/>
  <c r="I44" i="2"/>
  <c r="I16" i="2"/>
</calcChain>
</file>

<file path=xl/sharedStrings.xml><?xml version="1.0" encoding="utf-8"?>
<sst xmlns="http://schemas.openxmlformats.org/spreadsheetml/2006/main" count="227" uniqueCount="110">
  <si>
    <t>Fecha fin de factura</t>
  </si>
  <si>
    <t xml:space="preserve">Estado </t>
  </si>
  <si>
    <t>Monto facturado</t>
  </si>
  <si>
    <t>Factura NCF</t>
  </si>
  <si>
    <t>Fecha</t>
  </si>
  <si>
    <t>Suplidor</t>
  </si>
  <si>
    <t>Concepto</t>
  </si>
  <si>
    <t xml:space="preserve">                                                                                                                                                                                               INFORME MENSUAL DE CUENTAS POR PAGAR  AL 30/11/2021</t>
  </si>
  <si>
    <t>OFICINA GUBERNAMENTAL DE TECNOLOGIAS DE LA INFORMACION Y COMUNICACION</t>
  </si>
  <si>
    <t>OGTIC</t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</si>
  <si>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</si>
  <si>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           Valores en RD$</t>
  </si>
  <si>
    <t>PENDIENTE</t>
  </si>
  <si>
    <t>Monto Pendiente</t>
  </si>
  <si>
    <t>Monto Pagado</t>
  </si>
  <si>
    <t>E450000000069</t>
  </si>
  <si>
    <t>IQTEK SOLUTIONS</t>
  </si>
  <si>
    <t>SALDO SMART CAMPUS</t>
  </si>
  <si>
    <t>0.00</t>
  </si>
  <si>
    <t>OPERADORA CENTROS DEL CARIBE SAS</t>
  </si>
  <si>
    <t>E450000000470</t>
  </si>
  <si>
    <t>MANTENIMIENTO SEPTIEMBRE 2025</t>
  </si>
  <si>
    <t>E450000000490</t>
  </si>
  <si>
    <t>MANTENIMIENTO OCTUBRE 2025</t>
  </si>
  <si>
    <t>MANTENIMIENTO NOVIEMBRE 2025</t>
  </si>
  <si>
    <t>E450000000510</t>
  </si>
  <si>
    <t>E450000000530</t>
  </si>
  <si>
    <t>MANTENIMIENTO DICIEMBRE 2025</t>
  </si>
  <si>
    <t>B1500003949</t>
  </si>
  <si>
    <t>COMERCIAL DANIEL LUCIONO P SRL</t>
  </si>
  <si>
    <t>MANTENIMIENTO VEHICULO</t>
  </si>
  <si>
    <t>B1500003950</t>
  </si>
  <si>
    <t>MANTENIMIENTO DE VEHICULO</t>
  </si>
  <si>
    <t>B1500003951</t>
  </si>
  <si>
    <t>B1500002841</t>
  </si>
  <si>
    <t>AUTO SAID</t>
  </si>
  <si>
    <t>B1500002842</t>
  </si>
  <si>
    <t>B1500002843</t>
  </si>
  <si>
    <t>ELECTROM SAS</t>
  </si>
  <si>
    <t>MANTENIMIENTO ENERO 2026</t>
  </si>
  <si>
    <t>Licdo.RAFAEL MELO</t>
  </si>
  <si>
    <t>Director Interino Administrativo y Financiero</t>
  </si>
  <si>
    <t>B1500000520</t>
  </si>
  <si>
    <t>RESOLUCION TECNICA ALDASO</t>
  </si>
  <si>
    <t xml:space="preserve">SERVICIO DE MANTENIMIENRTO Y REPARACION AIRE ACONDICIONADO </t>
  </si>
  <si>
    <t>E450000000049</t>
  </si>
  <si>
    <t>MANTENIMIENTO CORRECTIVO PLANTA ELECTRICA DATACENTER</t>
  </si>
  <si>
    <t>E450000000570</t>
  </si>
  <si>
    <t>MANTENIMIENTO FEBRERO 2026</t>
  </si>
  <si>
    <t>INTEGRACIONES TECNOLOGICAS M &amp; A SRL</t>
  </si>
  <si>
    <t>E450000000002</t>
  </si>
  <si>
    <t>ALQUILER Y MANTENIMIENTO FEBRERO 2026</t>
  </si>
  <si>
    <t>E450000000060</t>
  </si>
  <si>
    <t>B1500000005</t>
  </si>
  <si>
    <t>ERNESTO ALONSO RAMOS</t>
  </si>
  <si>
    <t>ALGUACIL</t>
  </si>
  <si>
    <t>E450000000008</t>
  </si>
  <si>
    <t>PARQUE CIBERNETICO DE SANTO DOMINGO SA</t>
  </si>
  <si>
    <t>ALQUILER Y MANTENIMIENTO MARZO 2026</t>
  </si>
  <si>
    <t>B1500001385</t>
  </si>
  <si>
    <t>FUNDACION EDUCATIVA DEL CARIBE</t>
  </si>
  <si>
    <t>ACUERDO DE COLABORACION PROY. IA PARA LA CIUDADANIA</t>
  </si>
  <si>
    <t>E450000000018</t>
  </si>
  <si>
    <t>SERVICIO DE ENERGIA ELECTRICA FEBRERO 2026</t>
  </si>
  <si>
    <t>E450000000027</t>
  </si>
  <si>
    <t>SERVICIO DE ENERGIA ELECTRICA MARZO-2026</t>
  </si>
  <si>
    <t>ALQUILER Y MANTENIMIENTO ABRIL 2026</t>
  </si>
  <si>
    <t>E450000000019</t>
  </si>
  <si>
    <t>E450000000590</t>
  </si>
  <si>
    <t>MANTENIMIENTO LOCAL MARZO 2026</t>
  </si>
  <si>
    <t>E450000000610</t>
  </si>
  <si>
    <t>MANTENIMIENTO LOCAL ABRIL 2026</t>
  </si>
  <si>
    <t>E450000000632</t>
  </si>
  <si>
    <t>MANTENIMIENTO LOCAL MAYO 2026</t>
  </si>
  <si>
    <t>E450000000046</t>
  </si>
  <si>
    <t>E450000000032</t>
  </si>
  <si>
    <t>MANTENIMIENTO MAYO 2026</t>
  </si>
  <si>
    <t>E450000000040</t>
  </si>
  <si>
    <t>MANTENIMIENTO JUNIO 2026</t>
  </si>
  <si>
    <t>E450000000551</t>
  </si>
  <si>
    <t>E450000000652</t>
  </si>
  <si>
    <t>MANTENIMIENTO LOCAL JUNIO 2026</t>
  </si>
  <si>
    <t>E450000000674</t>
  </si>
  <si>
    <t>MANTENIMIENTO LOCAL JULIO 2026</t>
  </si>
  <si>
    <t>E450000000044</t>
  </si>
  <si>
    <t>SERVICIO DE ENERGIA ELECTRICA MAYO-2026</t>
  </si>
  <si>
    <t>E450000000056</t>
  </si>
  <si>
    <t>SERVICIO DE ENERGIA ELECTRICA JUNIO 2026</t>
  </si>
  <si>
    <t>E450000000051</t>
  </si>
  <si>
    <t>ALQUILER Y MANTENIMIENTO JULIO 2026</t>
  </si>
  <si>
    <t>B1500001119</t>
  </si>
  <si>
    <t>GUARDIA PRESIDENCIAL</t>
  </si>
  <si>
    <t>SUMINISTRO DE ALMUERZO Y CENAS JUNIO 2026</t>
  </si>
  <si>
    <t>E450000000011</t>
  </si>
  <si>
    <t>CORPORACION AAA PARKING</t>
  </si>
  <si>
    <t>TARJETA ABONADA JULIO 2026</t>
  </si>
  <si>
    <t xml:space="preserve">               INFORME  DE CUENTAS POR PAGAR  AL 31/08/2026</t>
  </si>
  <si>
    <t>E450000000127</t>
  </si>
  <si>
    <t>WIRELESS SOLUTIONS DOMINICANA</t>
  </si>
  <si>
    <t>SERVICIO DE CLOUD SERVICE DWS PAAS DATA WAREHOUSE</t>
  </si>
  <si>
    <t>E450000000016</t>
  </si>
  <si>
    <t>TARJETA ABONADA AGOSTO 2026</t>
  </si>
  <si>
    <t>E450000000697</t>
  </si>
  <si>
    <t>MANTENIMIENTO LOCAL AGOSTO 2026</t>
  </si>
  <si>
    <t>E450000000079</t>
  </si>
  <si>
    <t>ADQUISICION PLATAFORMA Y SERVICIO SEGURIDAD AVANZADA</t>
  </si>
  <si>
    <t>E450000000062</t>
  </si>
  <si>
    <t>ALQUILER Y MANTENIMIENTO AGOSTO 2026</t>
  </si>
  <si>
    <t>E450000000063</t>
  </si>
  <si>
    <t>SERVICIO DE ENERGIA ELECTRICA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</si>
</sst>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2" xfId="0" applyBorder="1"/>
    <xf numFmtId="8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64" fontId="8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8" fontId="11" fillId="0" borderId="3" xfId="0" applyNumberFormat="1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9" fontId="0" fillId="2" borderId="0" xfId="0" applyNumberFormat="1" applyFill="1" applyAlignment="1">
      <alignment horizontal="center"/>
    </xf>
    <xf numFmtId="8" fontId="3" fillId="3" borderId="0" xfId="0" applyNumberFormat="1" applyFont="1" applyFill="1"/>
    <xf numFmtId="0" fontId="0" fillId="2" borderId="0" xfId="0" applyFill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8" fillId="0" borderId="0" xfId="0" applyFont="1"/>
    <xf numFmtId="8" fontId="8" fillId="0" borderId="0" xfId="0" applyNumberFormat="1" applyFont="1"/>
    <xf numFmtId="164" fontId="0" fillId="0" borderId="0" xfId="0" applyNumberFormat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1" xfId="0" applyFill="1" applyBorder="1"/>
    <xf numFmtId="0" fontId="8" fillId="0" borderId="1" xfId="0" applyFont="1" applyFill="1" applyBorder="1"/>
    <xf numFmtId="8" fontId="8" fillId="0" borderId="1" xfId="0" applyNumberFormat="1" applyFont="1" applyFill="1" applyBorder="1"/>
    <xf numFmtId="0" fontId="3" fillId="0" borderId="1" xfId="0" applyFont="1" applyFill="1" applyBorder="1"/>
    <xf numFmtId="8" fontId="3" fillId="0" borderId="1" xfId="0" applyNumberFormat="1" applyFont="1" applyFill="1" applyBorder="1"/>
    <xf numFmtId="0" fontId="8" fillId="0" borderId="1" xfId="0" applyFont="1" applyFill="1" applyBorder="1" applyAlignment="1">
      <alignment vertical="center"/>
    </xf>
    <xf numFmtId="8" fontId="0" fillId="0" borderId="1" xfId="0" applyNumberFormat="1" applyFill="1" applyBorder="1"/>
  </cellXfs>
  <cellStyles count="2">
    <cellStyle name="Normal" xfId="0" builtinId="0"/>
    <cellStyle name="Normal 2 2 2" xfId="1" xr:uid="{FC404DD6-CC8D-4089-8E96-48137E9E7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775640</xdr:colOff>
      <xdr:row>3</xdr:row>
      <xdr:rowOff>72251</xdr:rowOff>
    </xdr:from>
    <xdr:to>
      <xdr:col>5</xdr:col>
      <xdr:colOff>2733338</xdr:colOff>
      <xdr:row>7</xdr:row>
      <xdr:rowOff>40005</xdr:rowOff>
    </xdr:to>
    <xdr:pic>
      <xdr:nvPicPr>
        <xdr:cNvPr id="5" name="image3.png">
          <a:extLst>
            <a:ext uri="{FF2B5EF4-FFF2-40B4-BE49-F238E27FC236}">
              <a16:creationId xmlns:a16="http://schemas.microsoft.com/office/drawing/2014/main" id="{DBCB1F69-14AC-4E64-8892-8147BF2092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82180" y="620891"/>
          <a:ext cx="1957698" cy="69927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989F-CBBC-42FA-86FB-A0345C099400}">
  <sheetPr>
    <pageSetUpPr fitToPage="1"/>
  </sheetPr>
  <dimension ref="C1:K66"/>
  <sheetViews>
    <sheetView tabSelected="1" topLeftCell="A44" zoomScaleNormal="100" workbookViewId="0">
      <selection activeCell="C58" sqref="C58"/>
    </sheetView>
  </sheetViews>
  <sheetFormatPr baseColWidth="10" defaultColWidth="10.85546875" defaultRowHeight="15" x14ac:dyDescent="0.25"/>
  <cols>
    <col min="3" max="3" width="17" customWidth="1"/>
    <col min="4" max="4" width="14.140625" style="9" customWidth="1"/>
    <col min="5" max="5" width="43.42578125" customWidth="1"/>
    <col min="6" max="6" width="68.140625" customWidth="1"/>
    <col min="7" max="7" width="16.28515625" customWidth="1"/>
    <col min="8" max="8" width="13.28515625" style="5" customWidth="1"/>
    <col min="9" max="9" width="17.140625" style="5" customWidth="1"/>
    <col min="10" max="10" width="15.28515625" customWidth="1"/>
    <col min="11" max="11" width="12.5703125" customWidth="1"/>
    <col min="12" max="12" width="12" customWidth="1"/>
  </cols>
  <sheetData>
    <row r="1" spans="3:11" x14ac:dyDescent="0.25">
      <c r="C1" s="3"/>
    </row>
    <row r="3" spans="3:11" x14ac:dyDescent="0.25">
      <c r="C3" s="3"/>
    </row>
    <row r="4" spans="3:11" x14ac:dyDescent="0.25">
      <c r="C4" s="3"/>
    </row>
    <row r="5" spans="3:11" x14ac:dyDescent="0.25">
      <c r="C5" s="3"/>
    </row>
    <row r="6" spans="3:11" x14ac:dyDescent="0.25">
      <c r="C6" s="3"/>
    </row>
    <row r="7" spans="3:11" x14ac:dyDescent="0.25">
      <c r="C7" s="3"/>
    </row>
    <row r="8" spans="3:11" x14ac:dyDescent="0.25">
      <c r="C8" s="3"/>
    </row>
    <row r="9" spans="3:11" ht="15.75" x14ac:dyDescent="0.25">
      <c r="C9" s="3"/>
      <c r="E9" s="46" t="s">
        <v>8</v>
      </c>
      <c r="F9" s="46"/>
      <c r="G9" s="46"/>
      <c r="H9" s="4"/>
      <c r="I9" s="4"/>
    </row>
    <row r="10" spans="3:11" ht="15.75" x14ac:dyDescent="0.25">
      <c r="C10" s="3"/>
      <c r="E10" s="46" t="s">
        <v>9</v>
      </c>
      <c r="F10" s="46"/>
      <c r="G10" s="46"/>
      <c r="H10" s="4"/>
      <c r="I10" s="4"/>
    </row>
    <row r="11" spans="3:11" ht="15.75" x14ac:dyDescent="0.25">
      <c r="C11" s="2" t="s">
        <v>7</v>
      </c>
      <c r="D11" s="10"/>
      <c r="E11" s="46" t="s">
        <v>96</v>
      </c>
      <c r="F11" s="46"/>
      <c r="G11" s="46"/>
      <c r="H11" s="4"/>
      <c r="I11" s="4"/>
    </row>
    <row r="12" spans="3:11" ht="15.75" x14ac:dyDescent="0.25">
      <c r="C12" s="2" t="s">
        <v>10</v>
      </c>
      <c r="D12" s="10"/>
      <c r="E12" s="46" t="s">
        <v>11</v>
      </c>
      <c r="F12" s="46"/>
      <c r="G12" s="46"/>
      <c r="H12" s="4"/>
      <c r="I12" s="4"/>
    </row>
    <row r="13" spans="3:11" x14ac:dyDescent="0.25">
      <c r="C13" s="2"/>
      <c r="D13" s="10"/>
      <c r="E13" s="1"/>
      <c r="F13" s="1"/>
      <c r="G13" s="1"/>
      <c r="H13" s="4"/>
      <c r="I13" s="4"/>
    </row>
    <row r="14" spans="3:11" ht="13.9" customHeight="1" x14ac:dyDescent="0.25">
      <c r="C14" s="2"/>
      <c r="D14" s="10"/>
      <c r="E14" s="1"/>
      <c r="F14" s="1"/>
      <c r="G14" s="1"/>
      <c r="H14" s="4"/>
      <c r="I14" s="4"/>
    </row>
    <row r="15" spans="3:11" s="21" customFormat="1" ht="37.5" x14ac:dyDescent="0.25">
      <c r="C15" s="22" t="s">
        <v>3</v>
      </c>
      <c r="D15" s="22" t="s">
        <v>4</v>
      </c>
      <c r="E15" s="22" t="s">
        <v>5</v>
      </c>
      <c r="F15" s="22" t="s">
        <v>6</v>
      </c>
      <c r="G15" s="22" t="s">
        <v>2</v>
      </c>
      <c r="H15" s="23" t="s">
        <v>14</v>
      </c>
      <c r="I15" s="23" t="s">
        <v>13</v>
      </c>
      <c r="J15" s="22" t="s">
        <v>0</v>
      </c>
      <c r="K15" s="22" t="s">
        <v>1</v>
      </c>
    </row>
    <row r="16" spans="3:11" s="11" customFormat="1" ht="15" customHeight="1" x14ac:dyDescent="0.25">
      <c r="C16" s="40" t="s">
        <v>15</v>
      </c>
      <c r="D16" s="41">
        <v>45756</v>
      </c>
      <c r="E16" s="50" t="s">
        <v>16</v>
      </c>
      <c r="F16" s="50" t="s">
        <v>17</v>
      </c>
      <c r="G16" s="51">
        <v>15742400</v>
      </c>
      <c r="H16" s="14" t="s">
        <v>18</v>
      </c>
      <c r="I16" s="13">
        <f t="shared" ref="I16:I44" si="0">G16</f>
        <v>15742400</v>
      </c>
      <c r="J16" s="15">
        <v>45786</v>
      </c>
      <c r="K16" s="16" t="s">
        <v>12</v>
      </c>
    </row>
    <row r="17" spans="3:11" s="11" customFormat="1" ht="15" customHeight="1" x14ac:dyDescent="0.25">
      <c r="C17" s="40" t="s">
        <v>20</v>
      </c>
      <c r="D17" s="41">
        <v>45903</v>
      </c>
      <c r="E17" s="50" t="s">
        <v>19</v>
      </c>
      <c r="F17" s="50" t="s">
        <v>21</v>
      </c>
      <c r="G17" s="51">
        <v>221749.43</v>
      </c>
      <c r="H17" s="17" t="s">
        <v>18</v>
      </c>
      <c r="I17" s="13">
        <f t="shared" si="0"/>
        <v>221749.43</v>
      </c>
      <c r="J17" s="15">
        <v>45933</v>
      </c>
      <c r="K17" s="18" t="s">
        <v>12</v>
      </c>
    </row>
    <row r="18" spans="3:11" ht="15" customHeight="1" x14ac:dyDescent="0.25">
      <c r="C18" s="40" t="s">
        <v>59</v>
      </c>
      <c r="D18" s="41">
        <v>45909</v>
      </c>
      <c r="E18" s="50" t="s">
        <v>60</v>
      </c>
      <c r="F18" s="50" t="s">
        <v>61</v>
      </c>
      <c r="G18" s="51">
        <v>4712500</v>
      </c>
      <c r="H18" s="17" t="s">
        <v>18</v>
      </c>
      <c r="I18" s="13">
        <f t="shared" si="0"/>
        <v>4712500</v>
      </c>
      <c r="J18" s="15">
        <v>45939</v>
      </c>
      <c r="K18" s="18" t="s">
        <v>12</v>
      </c>
    </row>
    <row r="19" spans="3:11" ht="15" customHeight="1" x14ac:dyDescent="0.25">
      <c r="C19" s="19" t="s">
        <v>22</v>
      </c>
      <c r="D19" s="39">
        <v>45933</v>
      </c>
      <c r="E19" s="48" t="s">
        <v>19</v>
      </c>
      <c r="F19" s="52" t="s">
        <v>23</v>
      </c>
      <c r="G19" s="49">
        <v>217767.98</v>
      </c>
      <c r="H19" s="25" t="s">
        <v>18</v>
      </c>
      <c r="I19" s="13">
        <f t="shared" si="0"/>
        <v>217767.98</v>
      </c>
      <c r="J19" s="15">
        <v>45964</v>
      </c>
      <c r="K19" s="26" t="s">
        <v>12</v>
      </c>
    </row>
    <row r="20" spans="3:11" ht="15" customHeight="1" x14ac:dyDescent="0.25">
      <c r="C20" s="19" t="s">
        <v>25</v>
      </c>
      <c r="D20" s="39">
        <v>45964</v>
      </c>
      <c r="E20" s="48" t="s">
        <v>19</v>
      </c>
      <c r="F20" s="48" t="s">
        <v>24</v>
      </c>
      <c r="G20" s="49">
        <v>222614.96</v>
      </c>
      <c r="H20" s="25" t="s">
        <v>18</v>
      </c>
      <c r="I20" s="13">
        <f t="shared" si="0"/>
        <v>222614.96</v>
      </c>
      <c r="J20" s="15">
        <v>45994</v>
      </c>
      <c r="K20" s="26" t="s">
        <v>12</v>
      </c>
    </row>
    <row r="21" spans="3:11" ht="15" customHeight="1" x14ac:dyDescent="0.25">
      <c r="C21" s="19" t="s">
        <v>26</v>
      </c>
      <c r="D21" s="39">
        <v>45994</v>
      </c>
      <c r="E21" s="48" t="s">
        <v>19</v>
      </c>
      <c r="F21" s="48" t="s">
        <v>27</v>
      </c>
      <c r="G21" s="49">
        <v>221057</v>
      </c>
      <c r="H21" s="25" t="s">
        <v>18</v>
      </c>
      <c r="I21" s="13">
        <f t="shared" si="0"/>
        <v>221057</v>
      </c>
      <c r="J21" s="15">
        <v>46025</v>
      </c>
      <c r="K21" s="26" t="s">
        <v>12</v>
      </c>
    </row>
    <row r="22" spans="3:11" s="3" customFormat="1" ht="15" customHeight="1" x14ac:dyDescent="0.25">
      <c r="C22" s="19" t="s">
        <v>79</v>
      </c>
      <c r="D22" s="39">
        <v>46025</v>
      </c>
      <c r="E22" s="48" t="s">
        <v>19</v>
      </c>
      <c r="F22" s="48" t="s">
        <v>39</v>
      </c>
      <c r="G22" s="49">
        <v>221230.11</v>
      </c>
      <c r="H22" s="25" t="s">
        <v>18</v>
      </c>
      <c r="I22" s="13">
        <f t="shared" si="0"/>
        <v>221230.11</v>
      </c>
      <c r="J22" s="15">
        <v>46056</v>
      </c>
      <c r="K22" s="26" t="s">
        <v>12</v>
      </c>
    </row>
    <row r="23" spans="3:11" s="3" customFormat="1" ht="15" customHeight="1" x14ac:dyDescent="0.25">
      <c r="C23" s="19" t="s">
        <v>28</v>
      </c>
      <c r="D23" s="39">
        <v>46029</v>
      </c>
      <c r="E23" s="48" t="s">
        <v>29</v>
      </c>
      <c r="F23" s="48" t="s">
        <v>30</v>
      </c>
      <c r="G23" s="49">
        <v>4932.3999999999996</v>
      </c>
      <c r="H23" s="27" t="s">
        <v>18</v>
      </c>
      <c r="I23" s="13">
        <f t="shared" si="0"/>
        <v>4932.3999999999996</v>
      </c>
      <c r="J23" s="20">
        <v>46060</v>
      </c>
      <c r="K23" s="28" t="s">
        <v>12</v>
      </c>
    </row>
    <row r="24" spans="3:11" s="3" customFormat="1" ht="15" customHeight="1" x14ac:dyDescent="0.25">
      <c r="C24" s="19" t="s">
        <v>34</v>
      </c>
      <c r="D24" s="39">
        <v>46034</v>
      </c>
      <c r="E24" s="48" t="s">
        <v>35</v>
      </c>
      <c r="F24" s="48" t="s">
        <v>32</v>
      </c>
      <c r="G24" s="49">
        <v>58115</v>
      </c>
      <c r="H24" s="27" t="s">
        <v>18</v>
      </c>
      <c r="I24" s="13">
        <f t="shared" si="0"/>
        <v>58115</v>
      </c>
      <c r="J24" s="20">
        <v>46065</v>
      </c>
      <c r="K24" s="28" t="s">
        <v>12</v>
      </c>
    </row>
    <row r="25" spans="3:11" s="3" customFormat="1" ht="15" customHeight="1" x14ac:dyDescent="0.25">
      <c r="C25" s="19" t="s">
        <v>36</v>
      </c>
      <c r="D25" s="39">
        <v>46034</v>
      </c>
      <c r="E25" s="48" t="s">
        <v>35</v>
      </c>
      <c r="F25" s="48" t="s">
        <v>32</v>
      </c>
      <c r="G25" s="49">
        <v>46964</v>
      </c>
      <c r="H25" s="27" t="s">
        <v>18</v>
      </c>
      <c r="I25" s="13">
        <f t="shared" si="0"/>
        <v>46964</v>
      </c>
      <c r="J25" s="20">
        <v>46065</v>
      </c>
      <c r="K25" s="28" t="s">
        <v>12</v>
      </c>
    </row>
    <row r="26" spans="3:11" s="3" customFormat="1" ht="15" customHeight="1" x14ac:dyDescent="0.25">
      <c r="C26" s="19" t="s">
        <v>37</v>
      </c>
      <c r="D26" s="39">
        <v>46034</v>
      </c>
      <c r="E26" s="48" t="s">
        <v>35</v>
      </c>
      <c r="F26" s="48" t="s">
        <v>32</v>
      </c>
      <c r="G26" s="49">
        <v>15340</v>
      </c>
      <c r="H26" s="27" t="s">
        <v>18</v>
      </c>
      <c r="I26" s="13">
        <f t="shared" si="0"/>
        <v>15340</v>
      </c>
      <c r="J26" s="20">
        <v>46065</v>
      </c>
      <c r="K26" s="28" t="s">
        <v>12</v>
      </c>
    </row>
    <row r="27" spans="3:11" s="3" customFormat="1" ht="15" customHeight="1" x14ac:dyDescent="0.25">
      <c r="C27" s="19" t="s">
        <v>31</v>
      </c>
      <c r="D27" s="39">
        <v>46036</v>
      </c>
      <c r="E27" s="48" t="s">
        <v>29</v>
      </c>
      <c r="F27" s="48" t="s">
        <v>32</v>
      </c>
      <c r="G27" s="49">
        <v>12779.4</v>
      </c>
      <c r="H27" s="27" t="s">
        <v>18</v>
      </c>
      <c r="I27" s="13">
        <f t="shared" si="0"/>
        <v>12779.4</v>
      </c>
      <c r="J27" s="20">
        <v>46067</v>
      </c>
      <c r="K27" s="28" t="s">
        <v>12</v>
      </c>
    </row>
    <row r="28" spans="3:11" s="3" customFormat="1" ht="15" customHeight="1" x14ac:dyDescent="0.25">
      <c r="C28" s="19" t="s">
        <v>33</v>
      </c>
      <c r="D28" s="39">
        <v>46037</v>
      </c>
      <c r="E28" s="48" t="s">
        <v>29</v>
      </c>
      <c r="F28" s="48" t="s">
        <v>32</v>
      </c>
      <c r="G28" s="49">
        <v>11457.8</v>
      </c>
      <c r="H28" s="27" t="s">
        <v>18</v>
      </c>
      <c r="I28" s="13">
        <f t="shared" si="0"/>
        <v>11457.8</v>
      </c>
      <c r="J28" s="20">
        <v>46068</v>
      </c>
      <c r="K28" s="28" t="s">
        <v>12</v>
      </c>
    </row>
    <row r="29" spans="3:11" s="3" customFormat="1" ht="15" customHeight="1" x14ac:dyDescent="0.25">
      <c r="C29" s="19" t="s">
        <v>42</v>
      </c>
      <c r="D29" s="39">
        <v>46055</v>
      </c>
      <c r="E29" s="48" t="s">
        <v>43</v>
      </c>
      <c r="F29" s="48" t="s">
        <v>44</v>
      </c>
      <c r="G29" s="49">
        <v>254000</v>
      </c>
      <c r="H29" s="27" t="s">
        <v>18</v>
      </c>
      <c r="I29" s="13">
        <f t="shared" si="0"/>
        <v>254000</v>
      </c>
      <c r="J29" s="20">
        <v>46083</v>
      </c>
      <c r="K29" s="28" t="s">
        <v>12</v>
      </c>
    </row>
    <row r="30" spans="3:11" s="3" customFormat="1" ht="15" customHeight="1" x14ac:dyDescent="0.25">
      <c r="C30" s="19" t="s">
        <v>47</v>
      </c>
      <c r="D30" s="39">
        <v>46056</v>
      </c>
      <c r="E30" s="48" t="s">
        <v>19</v>
      </c>
      <c r="F30" s="48" t="s">
        <v>48</v>
      </c>
      <c r="G30" s="49">
        <v>219845.26</v>
      </c>
      <c r="H30" s="27" t="s">
        <v>18</v>
      </c>
      <c r="I30" s="13">
        <f t="shared" si="0"/>
        <v>219845.26</v>
      </c>
      <c r="J30" s="20">
        <v>46084</v>
      </c>
      <c r="K30" s="28" t="s">
        <v>12</v>
      </c>
    </row>
    <row r="31" spans="3:11" s="3" customFormat="1" ht="15" customHeight="1" x14ac:dyDescent="0.25">
      <c r="C31" s="19" t="s">
        <v>45</v>
      </c>
      <c r="D31" s="39">
        <v>46057</v>
      </c>
      <c r="E31" s="48" t="s">
        <v>38</v>
      </c>
      <c r="F31" s="48" t="s">
        <v>46</v>
      </c>
      <c r="G31" s="49">
        <v>25804.639999999999</v>
      </c>
      <c r="H31" s="27" t="s">
        <v>18</v>
      </c>
      <c r="I31" s="13">
        <f t="shared" si="0"/>
        <v>25804.639999999999</v>
      </c>
      <c r="J31" s="20">
        <v>46085</v>
      </c>
      <c r="K31" s="28" t="s">
        <v>12</v>
      </c>
    </row>
    <row r="32" spans="3:11" s="3" customFormat="1" ht="15" customHeight="1" x14ac:dyDescent="0.25">
      <c r="C32" s="19" t="s">
        <v>50</v>
      </c>
      <c r="D32" s="39">
        <v>46066</v>
      </c>
      <c r="E32" s="48" t="s">
        <v>57</v>
      </c>
      <c r="F32" s="48" t="s">
        <v>51</v>
      </c>
      <c r="G32" s="49">
        <v>351606.78</v>
      </c>
      <c r="H32" s="27" t="s">
        <v>18</v>
      </c>
      <c r="I32" s="13">
        <f t="shared" si="0"/>
        <v>351606.78</v>
      </c>
      <c r="J32" s="20">
        <v>46094</v>
      </c>
      <c r="K32" s="28" t="s">
        <v>12</v>
      </c>
    </row>
    <row r="33" spans="3:11" s="3" customFormat="1" ht="15" customHeight="1" x14ac:dyDescent="0.25">
      <c r="C33" s="29" t="s">
        <v>52</v>
      </c>
      <c r="D33" s="39">
        <v>46073</v>
      </c>
      <c r="E33" s="47" t="s">
        <v>38</v>
      </c>
      <c r="F33" s="47" t="s">
        <v>46</v>
      </c>
      <c r="G33" s="53">
        <v>24612.84</v>
      </c>
      <c r="H33" s="27" t="s">
        <v>18</v>
      </c>
      <c r="I33" s="13">
        <f t="shared" si="0"/>
        <v>24612.84</v>
      </c>
      <c r="J33" s="30">
        <v>46101</v>
      </c>
      <c r="K33" s="28" t="s">
        <v>12</v>
      </c>
    </row>
    <row r="34" spans="3:11" ht="15" customHeight="1" x14ac:dyDescent="0.25">
      <c r="C34" s="29" t="s">
        <v>62</v>
      </c>
      <c r="D34" s="39">
        <v>46081</v>
      </c>
      <c r="E34" s="47" t="s">
        <v>57</v>
      </c>
      <c r="F34" s="47" t="s">
        <v>63</v>
      </c>
      <c r="G34" s="53">
        <v>1620920.8</v>
      </c>
      <c r="H34" s="27" t="s">
        <v>18</v>
      </c>
      <c r="I34" s="13">
        <f t="shared" si="0"/>
        <v>1620920.8</v>
      </c>
      <c r="J34" s="30">
        <v>46109</v>
      </c>
      <c r="K34" s="28" t="s">
        <v>12</v>
      </c>
    </row>
    <row r="35" spans="3:11" ht="15" customHeight="1" x14ac:dyDescent="0.25">
      <c r="C35" s="29" t="s">
        <v>56</v>
      </c>
      <c r="D35" s="39">
        <v>46083</v>
      </c>
      <c r="E35" s="47" t="s">
        <v>57</v>
      </c>
      <c r="F35" s="47" t="s">
        <v>58</v>
      </c>
      <c r="G35" s="53">
        <v>351606.78</v>
      </c>
      <c r="H35" s="27" t="s">
        <v>18</v>
      </c>
      <c r="I35" s="13">
        <f t="shared" si="0"/>
        <v>351606.78</v>
      </c>
      <c r="J35" s="30">
        <v>46114</v>
      </c>
      <c r="K35" s="28" t="s">
        <v>12</v>
      </c>
    </row>
    <row r="36" spans="3:11" ht="14.45" customHeight="1" x14ac:dyDescent="0.25">
      <c r="C36" s="29" t="s">
        <v>68</v>
      </c>
      <c r="D36" s="39">
        <v>46084</v>
      </c>
      <c r="E36" s="47" t="s">
        <v>19</v>
      </c>
      <c r="F36" s="47" t="s">
        <v>69</v>
      </c>
      <c r="G36" s="53">
        <v>212055.46</v>
      </c>
      <c r="H36" s="27" t="s">
        <v>18</v>
      </c>
      <c r="I36" s="13">
        <f t="shared" si="0"/>
        <v>212055.46</v>
      </c>
      <c r="J36" s="30">
        <v>46115</v>
      </c>
      <c r="K36" s="28" t="s">
        <v>12</v>
      </c>
    </row>
    <row r="37" spans="3:11" ht="14.45" customHeight="1" x14ac:dyDescent="0.25">
      <c r="C37" s="29" t="s">
        <v>53</v>
      </c>
      <c r="D37" s="39">
        <v>46098</v>
      </c>
      <c r="E37" s="47" t="s">
        <v>54</v>
      </c>
      <c r="F37" s="47" t="s">
        <v>55</v>
      </c>
      <c r="G37" s="53">
        <v>11800</v>
      </c>
      <c r="H37" s="27" t="s">
        <v>18</v>
      </c>
      <c r="I37" s="13">
        <f t="shared" si="0"/>
        <v>11800</v>
      </c>
      <c r="J37" s="20">
        <v>46129</v>
      </c>
      <c r="K37" s="28" t="s">
        <v>12</v>
      </c>
    </row>
    <row r="38" spans="3:11" ht="15" customHeight="1" x14ac:dyDescent="0.25">
      <c r="C38" s="19" t="s">
        <v>67</v>
      </c>
      <c r="D38" s="42">
        <v>46113</v>
      </c>
      <c r="E38" s="48" t="s">
        <v>57</v>
      </c>
      <c r="F38" s="48" t="s">
        <v>66</v>
      </c>
      <c r="G38" s="49">
        <v>351606.78</v>
      </c>
      <c r="H38" s="27" t="s">
        <v>18</v>
      </c>
      <c r="I38" s="13">
        <f t="shared" si="0"/>
        <v>351606.78</v>
      </c>
      <c r="J38" s="30">
        <v>46143</v>
      </c>
      <c r="K38" s="28" t="s">
        <v>12</v>
      </c>
    </row>
    <row r="39" spans="3:11" ht="15" customHeight="1" x14ac:dyDescent="0.25">
      <c r="C39" s="19" t="s">
        <v>70</v>
      </c>
      <c r="D39" s="42">
        <v>46115</v>
      </c>
      <c r="E39" s="48" t="s">
        <v>19</v>
      </c>
      <c r="F39" s="48" t="s">
        <v>71</v>
      </c>
      <c r="G39" s="49">
        <v>212920.99</v>
      </c>
      <c r="H39" s="27" t="s">
        <v>18</v>
      </c>
      <c r="I39" s="13">
        <f t="shared" si="0"/>
        <v>212920.99</v>
      </c>
      <c r="J39" s="30">
        <v>46145</v>
      </c>
      <c r="K39" s="28" t="s">
        <v>12</v>
      </c>
    </row>
    <row r="40" spans="3:11" ht="15" customHeight="1" x14ac:dyDescent="0.25">
      <c r="C40" s="29" t="s">
        <v>64</v>
      </c>
      <c r="D40" s="39">
        <v>46127</v>
      </c>
      <c r="E40" s="47" t="s">
        <v>57</v>
      </c>
      <c r="F40" s="47" t="s">
        <v>65</v>
      </c>
      <c r="G40" s="53">
        <v>1656185.9</v>
      </c>
      <c r="H40" s="27" t="s">
        <v>18</v>
      </c>
      <c r="I40" s="13">
        <f t="shared" si="0"/>
        <v>1656185.9</v>
      </c>
      <c r="J40" s="30">
        <v>46157</v>
      </c>
      <c r="K40" s="28" t="s">
        <v>12</v>
      </c>
    </row>
    <row r="41" spans="3:11" ht="15" customHeight="1" x14ac:dyDescent="0.25">
      <c r="C41" s="19" t="s">
        <v>74</v>
      </c>
      <c r="D41" s="39">
        <v>46143</v>
      </c>
      <c r="E41" s="48" t="s">
        <v>49</v>
      </c>
      <c r="F41" s="48" t="s">
        <v>105</v>
      </c>
      <c r="G41" s="49">
        <v>3402433.19</v>
      </c>
      <c r="H41" s="27" t="s">
        <v>18</v>
      </c>
      <c r="I41" s="13">
        <f t="shared" si="0"/>
        <v>3402433.19</v>
      </c>
      <c r="J41" s="20">
        <v>46174</v>
      </c>
      <c r="K41" s="28" t="s">
        <v>12</v>
      </c>
    </row>
    <row r="42" spans="3:11" ht="14.45" customHeight="1" x14ac:dyDescent="0.25">
      <c r="C42" s="29" t="s">
        <v>72</v>
      </c>
      <c r="D42" s="39">
        <v>46145</v>
      </c>
      <c r="E42" s="47" t="s">
        <v>19</v>
      </c>
      <c r="F42" s="47" t="s">
        <v>73</v>
      </c>
      <c r="G42" s="53">
        <v>211189.93</v>
      </c>
      <c r="H42" s="27" t="s">
        <v>18</v>
      </c>
      <c r="I42" s="13">
        <f t="shared" si="0"/>
        <v>211189.93</v>
      </c>
      <c r="J42" s="30">
        <v>46176</v>
      </c>
      <c r="K42" s="28" t="s">
        <v>12</v>
      </c>
    </row>
    <row r="43" spans="3:11" ht="15" customHeight="1" x14ac:dyDescent="0.25">
      <c r="C43" s="29" t="s">
        <v>75</v>
      </c>
      <c r="D43" s="39">
        <v>46146</v>
      </c>
      <c r="E43" s="47" t="s">
        <v>57</v>
      </c>
      <c r="F43" s="47" t="s">
        <v>76</v>
      </c>
      <c r="G43" s="53">
        <v>341257.18</v>
      </c>
      <c r="H43" s="27" t="s">
        <v>18</v>
      </c>
      <c r="I43" s="13">
        <f t="shared" si="0"/>
        <v>341257.18</v>
      </c>
      <c r="J43" s="30">
        <v>46157</v>
      </c>
      <c r="K43" s="28" t="s">
        <v>12</v>
      </c>
    </row>
    <row r="44" spans="3:11" ht="15" customHeight="1" x14ac:dyDescent="0.25">
      <c r="C44" s="29" t="s">
        <v>77</v>
      </c>
      <c r="D44" s="39">
        <v>46175</v>
      </c>
      <c r="E44" s="47" t="s">
        <v>57</v>
      </c>
      <c r="F44" s="47" t="s">
        <v>78</v>
      </c>
      <c r="G44" s="53">
        <v>335662.8</v>
      </c>
      <c r="H44" s="27" t="s">
        <v>18</v>
      </c>
      <c r="I44" s="13">
        <f t="shared" si="0"/>
        <v>335662.8</v>
      </c>
      <c r="J44" s="30">
        <v>46157</v>
      </c>
      <c r="K44" s="28" t="s">
        <v>12</v>
      </c>
    </row>
    <row r="45" spans="3:11" ht="14.45" customHeight="1" x14ac:dyDescent="0.25">
      <c r="C45" s="29" t="s">
        <v>80</v>
      </c>
      <c r="D45" s="39">
        <v>46176</v>
      </c>
      <c r="E45" s="47" t="s">
        <v>19</v>
      </c>
      <c r="F45" s="47" t="s">
        <v>81</v>
      </c>
      <c r="G45" s="53">
        <v>208593.33</v>
      </c>
      <c r="H45" s="27" t="s">
        <v>18</v>
      </c>
      <c r="I45" s="13">
        <f t="shared" ref="I45" si="1">G45</f>
        <v>208593.33</v>
      </c>
      <c r="J45" s="30">
        <v>46206</v>
      </c>
      <c r="K45" s="28" t="s">
        <v>12</v>
      </c>
    </row>
    <row r="46" spans="3:11" ht="14.45" customHeight="1" x14ac:dyDescent="0.25">
      <c r="C46" s="29" t="s">
        <v>82</v>
      </c>
      <c r="D46" s="39">
        <v>46206</v>
      </c>
      <c r="E46" s="47" t="s">
        <v>19</v>
      </c>
      <c r="F46" s="47" t="s">
        <v>83</v>
      </c>
      <c r="G46" s="53">
        <v>588260.21</v>
      </c>
      <c r="H46" s="27" t="s">
        <v>18</v>
      </c>
      <c r="I46" s="13">
        <f t="shared" ref="I46:I53" si="2">G46</f>
        <v>588260.21</v>
      </c>
      <c r="J46" s="30">
        <v>46237</v>
      </c>
      <c r="K46" s="28" t="s">
        <v>12</v>
      </c>
    </row>
    <row r="47" spans="3:11" ht="14.45" customHeight="1" x14ac:dyDescent="0.25">
      <c r="C47" s="19" t="s">
        <v>84</v>
      </c>
      <c r="D47" s="39">
        <v>46183</v>
      </c>
      <c r="E47" s="47" t="s">
        <v>57</v>
      </c>
      <c r="F47" s="48" t="s">
        <v>85</v>
      </c>
      <c r="G47" s="49">
        <v>1585165.94</v>
      </c>
      <c r="H47" s="27" t="s">
        <v>18</v>
      </c>
      <c r="I47" s="13">
        <f t="shared" si="2"/>
        <v>1585165.94</v>
      </c>
      <c r="J47" s="34">
        <f>D47+30</f>
        <v>46213</v>
      </c>
      <c r="K47" s="28" t="s">
        <v>12</v>
      </c>
    </row>
    <row r="48" spans="3:11" ht="15" customHeight="1" x14ac:dyDescent="0.25">
      <c r="C48" s="19" t="s">
        <v>86</v>
      </c>
      <c r="D48" s="39">
        <v>46219</v>
      </c>
      <c r="E48" s="47" t="s">
        <v>57</v>
      </c>
      <c r="F48" s="48" t="s">
        <v>87</v>
      </c>
      <c r="G48" s="49">
        <v>1607794.47</v>
      </c>
      <c r="H48" s="27" t="s">
        <v>18</v>
      </c>
      <c r="I48" s="13">
        <f t="shared" si="2"/>
        <v>1607794.47</v>
      </c>
      <c r="J48" s="34">
        <f t="shared" ref="J48:J51" si="3">D48+30</f>
        <v>46249</v>
      </c>
      <c r="K48" s="28" t="s">
        <v>12</v>
      </c>
    </row>
    <row r="49" spans="3:11" ht="15" customHeight="1" x14ac:dyDescent="0.25">
      <c r="C49" s="19" t="s">
        <v>88</v>
      </c>
      <c r="D49" s="39">
        <v>46209</v>
      </c>
      <c r="E49" s="47" t="s">
        <v>57</v>
      </c>
      <c r="F49" s="48" t="s">
        <v>89</v>
      </c>
      <c r="G49" s="49">
        <v>339858.58</v>
      </c>
      <c r="H49" s="27" t="s">
        <v>18</v>
      </c>
      <c r="I49" s="13">
        <f t="shared" si="2"/>
        <v>339858.58</v>
      </c>
      <c r="J49" s="34">
        <f t="shared" si="3"/>
        <v>46239</v>
      </c>
      <c r="K49" s="28" t="s">
        <v>12</v>
      </c>
    </row>
    <row r="50" spans="3:11" ht="15" customHeight="1" x14ac:dyDescent="0.25">
      <c r="C50" s="29" t="s">
        <v>90</v>
      </c>
      <c r="D50" s="43">
        <v>46203</v>
      </c>
      <c r="E50" s="47" t="s">
        <v>91</v>
      </c>
      <c r="F50" s="48" t="s">
        <v>92</v>
      </c>
      <c r="G50" s="49">
        <v>210276</v>
      </c>
      <c r="H50" s="27" t="s">
        <v>18</v>
      </c>
      <c r="I50" s="13">
        <f t="shared" si="2"/>
        <v>210276</v>
      </c>
      <c r="J50" s="34">
        <f t="shared" si="3"/>
        <v>46233</v>
      </c>
      <c r="K50" s="28" t="s">
        <v>12</v>
      </c>
    </row>
    <row r="51" spans="3:11" ht="15" customHeight="1" x14ac:dyDescent="0.25">
      <c r="C51" s="29" t="s">
        <v>93</v>
      </c>
      <c r="D51" s="39">
        <v>46205</v>
      </c>
      <c r="E51" s="47" t="s">
        <v>94</v>
      </c>
      <c r="F51" s="48" t="s">
        <v>95</v>
      </c>
      <c r="G51" s="49">
        <v>126496</v>
      </c>
      <c r="H51" s="27" t="s">
        <v>18</v>
      </c>
      <c r="I51" s="13">
        <f t="shared" ref="I51" si="4">G51</f>
        <v>126496</v>
      </c>
      <c r="J51" s="34">
        <f t="shared" si="3"/>
        <v>46235</v>
      </c>
      <c r="K51" s="28" t="s">
        <v>12</v>
      </c>
    </row>
    <row r="52" spans="3:11" ht="15" customHeight="1" x14ac:dyDescent="0.25">
      <c r="C52" s="29" t="s">
        <v>97</v>
      </c>
      <c r="D52" s="39">
        <v>46236</v>
      </c>
      <c r="E52" s="47" t="s">
        <v>98</v>
      </c>
      <c r="F52" s="48" t="s">
        <v>99</v>
      </c>
      <c r="G52" s="49">
        <v>440033.79</v>
      </c>
      <c r="H52" s="27" t="s">
        <v>18</v>
      </c>
      <c r="I52" s="13">
        <f t="shared" si="2"/>
        <v>440033.79</v>
      </c>
      <c r="J52" s="34">
        <f t="shared" ref="J52:J53" si="5">D52+30</f>
        <v>46266</v>
      </c>
      <c r="K52" s="28" t="s">
        <v>12</v>
      </c>
    </row>
    <row r="53" spans="3:11" ht="15" customHeight="1" x14ac:dyDescent="0.25">
      <c r="C53" s="29" t="s">
        <v>100</v>
      </c>
      <c r="D53" s="39">
        <v>46237</v>
      </c>
      <c r="E53" s="47" t="s">
        <v>94</v>
      </c>
      <c r="F53" s="48" t="s">
        <v>101</v>
      </c>
      <c r="G53" s="49">
        <v>126496</v>
      </c>
      <c r="H53" s="27" t="s">
        <v>18</v>
      </c>
      <c r="I53" s="13">
        <f t="shared" si="2"/>
        <v>126496</v>
      </c>
      <c r="J53" s="34">
        <f t="shared" si="5"/>
        <v>46267</v>
      </c>
      <c r="K53" s="28" t="s">
        <v>12</v>
      </c>
    </row>
    <row r="54" spans="3:11" ht="15" customHeight="1" x14ac:dyDescent="0.25">
      <c r="C54" s="29" t="s">
        <v>102</v>
      </c>
      <c r="D54" s="39">
        <v>46237</v>
      </c>
      <c r="E54" s="47" t="s">
        <v>19</v>
      </c>
      <c r="F54" s="48" t="s">
        <v>103</v>
      </c>
      <c r="G54" s="49">
        <v>593082.02</v>
      </c>
      <c r="H54" s="27" t="s">
        <v>18</v>
      </c>
      <c r="I54" s="13">
        <f t="shared" ref="I54" si="6">G54</f>
        <v>593082.02</v>
      </c>
      <c r="J54" s="34">
        <f t="shared" ref="J54" si="7">D54+30</f>
        <v>46267</v>
      </c>
      <c r="K54" s="28" t="s">
        <v>12</v>
      </c>
    </row>
    <row r="55" spans="3:11" ht="15" customHeight="1" x14ac:dyDescent="0.25">
      <c r="C55" s="29" t="s">
        <v>104</v>
      </c>
      <c r="D55" s="39">
        <v>46237</v>
      </c>
      <c r="E55" s="47" t="s">
        <v>49</v>
      </c>
      <c r="F55" s="48" t="s">
        <v>105</v>
      </c>
      <c r="G55" s="49">
        <v>3402433.19</v>
      </c>
      <c r="H55" s="27" t="s">
        <v>18</v>
      </c>
      <c r="I55" s="13">
        <f t="shared" ref="I55" si="8">G55</f>
        <v>3402433.19</v>
      </c>
      <c r="J55" s="34">
        <f t="shared" ref="J55" si="9">D55+30</f>
        <v>46267</v>
      </c>
      <c r="K55" s="28" t="s">
        <v>12</v>
      </c>
    </row>
    <row r="56" spans="3:11" ht="15" customHeight="1" x14ac:dyDescent="0.25">
      <c r="C56" s="29" t="s">
        <v>106</v>
      </c>
      <c r="D56" s="39">
        <v>46238</v>
      </c>
      <c r="E56" s="47" t="s">
        <v>57</v>
      </c>
      <c r="F56" s="48" t="s">
        <v>107</v>
      </c>
      <c r="G56" s="49">
        <v>335103.35999999999</v>
      </c>
      <c r="H56" s="27" t="s">
        <v>18</v>
      </c>
      <c r="I56" s="13">
        <f t="shared" ref="I56" si="10">G56</f>
        <v>335103.35999999999</v>
      </c>
      <c r="J56" s="34">
        <f t="shared" ref="J56" si="11">D56+30</f>
        <v>46268</v>
      </c>
      <c r="K56" s="28" t="s">
        <v>12</v>
      </c>
    </row>
    <row r="57" spans="3:11" ht="15" customHeight="1" x14ac:dyDescent="0.25">
      <c r="C57" s="29" t="s">
        <v>108</v>
      </c>
      <c r="D57" s="39">
        <v>46251</v>
      </c>
      <c r="E57" s="47" t="s">
        <v>57</v>
      </c>
      <c r="F57" s="48" t="s">
        <v>109</v>
      </c>
      <c r="G57" s="49">
        <v>1704375.72</v>
      </c>
      <c r="H57" s="27" t="s">
        <v>18</v>
      </c>
      <c r="I57" s="13">
        <f t="shared" ref="I57" si="12">G57</f>
        <v>1704375.72</v>
      </c>
      <c r="J57" s="34">
        <f t="shared" ref="J57" si="13">D57+30</f>
        <v>46281</v>
      </c>
      <c r="K57" s="28" t="s">
        <v>12</v>
      </c>
    </row>
    <row r="58" spans="3:11" ht="15" customHeight="1" x14ac:dyDescent="0.25">
      <c r="C58" s="3"/>
      <c r="D58" s="35"/>
      <c r="F58" s="36"/>
      <c r="G58" s="37"/>
      <c r="H58" s="31"/>
      <c r="I58" s="32"/>
      <c r="J58" s="38"/>
      <c r="K58" s="33"/>
    </row>
    <row r="59" spans="3:11" ht="15" customHeight="1" thickBot="1" x14ac:dyDescent="0.3">
      <c r="C59" s="3"/>
      <c r="G59" s="6"/>
      <c r="I59" s="24">
        <f>SUM(I16:I57)</f>
        <v>42560386.019999996</v>
      </c>
    </row>
    <row r="60" spans="3:11" ht="15" customHeight="1" thickTop="1" x14ac:dyDescent="0.25"/>
    <row r="61" spans="3:11" ht="15" customHeight="1" x14ac:dyDescent="0.25">
      <c r="G61" s="1"/>
      <c r="H61"/>
      <c r="I61"/>
    </row>
    <row r="62" spans="3:11" ht="17.25" x14ac:dyDescent="0.3">
      <c r="F62" s="12"/>
      <c r="H62"/>
      <c r="I62"/>
      <c r="J62" s="7"/>
    </row>
    <row r="63" spans="3:11" ht="17.25" x14ac:dyDescent="0.3">
      <c r="E63" s="44" t="s">
        <v>40</v>
      </c>
      <c r="F63" s="44"/>
      <c r="G63" s="44"/>
      <c r="H63" s="44"/>
      <c r="I63" s="44"/>
      <c r="J63" s="7"/>
    </row>
    <row r="64" spans="3:11" ht="17.25" x14ac:dyDescent="0.3">
      <c r="E64" s="45" t="s">
        <v>41</v>
      </c>
      <c r="F64" s="45"/>
      <c r="G64" s="45"/>
      <c r="H64" s="45"/>
      <c r="I64" s="45"/>
      <c r="J64" s="7"/>
    </row>
    <row r="65" spans="6:10" ht="17.25" x14ac:dyDescent="0.3">
      <c r="F65" s="7"/>
      <c r="G65" s="7"/>
      <c r="H65" s="7"/>
      <c r="I65" s="7"/>
      <c r="J65" s="7"/>
    </row>
    <row r="66" spans="6:10" ht="17.25" x14ac:dyDescent="0.3">
      <c r="F66" s="7"/>
      <c r="G66" s="7"/>
      <c r="H66" s="8"/>
      <c r="I66" s="8"/>
      <c r="J66" s="7"/>
    </row>
  </sheetData>
  <sortState xmlns:xlrd2="http://schemas.microsoft.com/office/spreadsheetml/2017/richdata2" ref="C16:K44">
    <sortCondition ref="D16:D44"/>
  </sortState>
  <mergeCells count="6">
    <mergeCell ref="E63:I63"/>
    <mergeCell ref="E64:I64"/>
    <mergeCell ref="E9:G9"/>
    <mergeCell ref="E10:G10"/>
    <mergeCell ref="E11:G11"/>
    <mergeCell ref="E12:G12"/>
  </mergeCells>
  <phoneticPr fontId="7" type="noConversion"/>
  <pageMargins left="0.7" right="0.7" top="0.75" bottom="0.75" header="0.3" footer="0.3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Dennys Luna Ortiz</cp:lastModifiedBy>
  <cp:lastPrinted>2026-09-02T18:27:49Z</cp:lastPrinted>
  <dcterms:created xsi:type="dcterms:W3CDTF">2021-11-02T17:15:24Z</dcterms:created>
  <dcterms:modified xsi:type="dcterms:W3CDTF">2026-09-02T18:27:51Z</dcterms:modified>
</cp:coreProperties>
</file>