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OGTICFS\Contabilidad$\PORTAL TRANSPARENCIA ACTUAL\EJECUCION PRESUPUESTARIA\NUEVA ADM\2026\PRESUPUESTO\"/>
    </mc:Choice>
  </mc:AlternateContent>
  <xr:revisionPtr revIDLastSave="0" documentId="8_{0359EFA3-B4BD-4A90-AD5E-7033E46143B7}" xr6:coauthVersionLast="47" xr6:coauthVersionMax="47" xr10:uidLastSave="{00000000-0000-0000-0000-000000000000}"/>
  <bookViews>
    <workbookView xWindow="-120" yWindow="-120" windowWidth="20730" windowHeight="11160" xr2:uid="{1B0B9A86-E158-492C-83F9-CBBC03D8E972}"/>
  </bookViews>
  <sheets>
    <sheet name="Plantilla Mar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/>
  <c r="B25" i="1"/>
  <c r="C51" i="1"/>
  <c r="D51" i="1"/>
  <c r="B51" i="1"/>
  <c r="D35" i="1"/>
  <c r="D9" i="1"/>
  <c r="C9" i="1"/>
  <c r="C15" i="1"/>
  <c r="D15" i="1"/>
  <c r="D73" i="1" l="1"/>
  <c r="B35" i="1"/>
  <c r="B15" i="1"/>
  <c r="B9" i="1"/>
  <c r="B73" i="1" l="1"/>
  <c r="B86" i="1" s="1"/>
  <c r="D86" i="1"/>
  <c r="C73" i="1"/>
  <c r="C86" i="1" s="1"/>
</calcChain>
</file>

<file path=xl/sharedStrings.xml><?xml version="1.0" encoding="utf-8"?>
<sst xmlns="http://schemas.openxmlformats.org/spreadsheetml/2006/main" count="92" uniqueCount="92">
  <si>
    <t>Ministerio de Administracion Publica</t>
  </si>
  <si>
    <t>Oficina Gubernamental de Tecnologias de la Informacion y Comunicacion</t>
  </si>
  <si>
    <t xml:space="preserve">Presupuesto de Gastos y Aplicaciones Financieras </t>
  </si>
  <si>
    <t>En RD$</t>
  </si>
  <si>
    <t>Detalle</t>
  </si>
  <si>
    <t>Presupuesto Aprobado</t>
  </si>
  <si>
    <t>Presupuesto Modificado</t>
  </si>
  <si>
    <t>TOTAL     DEVENGADO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</si>
  <si>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</si>
  <si>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</si>
  <si>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</si>
  <si>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</si>
  <si>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</si>
  <si>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</si>
  <si>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</si>
  <si>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</si>
  <si>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</si>
  <si>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</si>
  <si>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</si>
  <si>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</si>
  <si>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</si>
  <si>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</si>
  <si>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</si>
  <si>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</si>
  <si>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</si>
  <si>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</si>
  <si>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</si>
  <si>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</si>
  <si>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</si>
  <si>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</si>
  <si>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</si>
  <si>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</si>
  <si>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</si>
  <si>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</si>
  <si>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</si>
  <si>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</si>
  <si>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</si>
  <si>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</si>
  <si>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</si>
  <si>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</si>
  <si>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</si>
  <si>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</si>
  <si>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</si>
  <si>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</si>
  <si>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</si>
  <si>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</si>
  <si>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</si>
  <si>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</si>
  <si>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</si>
  <si>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</si>
  <si>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</si>
  <si>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</si>
  <si>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</si>
  <si>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</si>
  <si>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</si>
  <si>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</si>
  <si>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</si>
  <si>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</si>
  <si>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</si>
  <si>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</si>
  <si>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</si>
  <si>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</si>
  <si>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</si>
  <si>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</si>
  <si>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</si>
  <si>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</si>
  <si>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</si>
  <si>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</si>
  <si>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</si>
  <si>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</si>
  <si>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</si>
  <si>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</si>
  <si>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</si>
  <si>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</si>
  <si>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</si>
  <si>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</si>
  <si>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</si>
  <si>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</si>
  <si>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</si>
  <si>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</si>
  <si>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</si>
  <si>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</si>
  <si>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</si>
  <si>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</si>
  <si>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</si>
  <si>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Fuente: Sistema de Informacion de la Gestion Financiera (SIGEF)</t>
  </si>
  <si>
    <r>
      <rPr>
        <b/>
        <sz val="11"/>
        <color theme="1"/>
        <rFont val="Aptos Narrow"/>
        <family val="2"/>
        <scheme val="minor"/>
      </rPr>
      <t>Presupuesto aprobado:</t>
    </r>
    <r>
      <rPr>
        <sz val="11"/>
        <color theme="1"/>
        <rFont val="Aptos Narrow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</si>
  <si>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Aptos Narrow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</si>
  <si>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Aptos Narrow"/>
        <family val="2"/>
        <scheme val="minor"/>
      </rPr>
      <t>Total devengado:</t>
    </r>
    <r>
      <rPr>
        <sz val="11"/>
        <color theme="1"/>
        <rFont val="Aptos Narrow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</si>
  <si>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Al 31 de Agosto 2026</t>
  </si>
  <si>
    <t>DIRECTOR INTERINO ADMINISTRATIVO Y FINANCIERO</t>
  </si>
  <si>
    <t>LIC. RAFAEL MELO SANCHEZ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</si>
</sst>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44" fontId="0" fillId="0" borderId="0" xfId="0" applyNumberFormat="1"/>
    <xf numFmtId="0" fontId="3" fillId="0" borderId="0" xfId="0" applyFont="1"/>
    <xf numFmtId="0" fontId="0" fillId="0" borderId="0" xfId="0" applyAlignment="1">
      <alignment horizontal="left"/>
    </xf>
    <xf numFmtId="0" fontId="4" fillId="2" borderId="0" xfId="0" applyFont="1" applyFill="1" applyAlignment="1">
      <alignment vertical="center" wrapText="1"/>
    </xf>
    <xf numFmtId="44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center"/>
    </xf>
    <xf numFmtId="44" fontId="2" fillId="0" borderId="1" xfId="1" applyNumberFormat="1" applyFont="1" applyBorder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2" fillId="0" borderId="0" xfId="0" applyNumberFormat="1" applyFont="1"/>
    <xf numFmtId="0" fontId="0" fillId="0" borderId="0" xfId="0" applyAlignment="1">
      <alignment horizontal="left" vertical="center"/>
    </xf>
    <xf numFmtId="44" fontId="0" fillId="4" borderId="0" xfId="0" applyNumberFormat="1" applyFill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0" xfId="0" applyNumberFormat="1" applyFill="1"/>
    <xf numFmtId="44" fontId="2" fillId="0" borderId="0" xfId="0" applyNumberFormat="1" applyFont="1" applyAlignment="1">
      <alignment vertical="center"/>
    </xf>
    <xf numFmtId="0" fontId="2" fillId="5" borderId="2" xfId="0" applyFont="1" applyFill="1" applyBorder="1" applyAlignment="1">
      <alignment horizontal="left" vertical="center"/>
    </xf>
    <xf numFmtId="44" fontId="2" fillId="5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44" fontId="2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44" fontId="0" fillId="6" borderId="0" xfId="0" applyNumberFormat="1" applyFill="1"/>
    <xf numFmtId="0" fontId="4" fillId="2" borderId="2" xfId="0" applyFont="1" applyFill="1" applyBorder="1" applyAlignment="1">
      <alignment horizontal="left" vertical="center"/>
    </xf>
    <xf numFmtId="44" fontId="2" fillId="2" borderId="2" xfId="0" applyNumberFormat="1" applyFont="1" applyFill="1" applyBorder="1" applyAlignment="1">
      <alignment horizontal="center" vertical="center"/>
    </xf>
    <xf numFmtId="44" fontId="2" fillId="2" borderId="2" xfId="2" applyFont="1" applyFill="1" applyBorder="1" applyAlignment="1">
      <alignment horizontal="center" vertical="center"/>
    </xf>
    <xf numFmtId="44" fontId="2" fillId="3" borderId="0" xfId="0" applyNumberFormat="1" applyFont="1" applyFill="1"/>
    <xf numFmtId="0" fontId="0" fillId="0" borderId="0" xfId="0" applyAlignment="1">
      <alignment vertical="center"/>
    </xf>
    <xf numFmtId="0" fontId="5" fillId="0" borderId="0" xfId="0" applyFont="1"/>
    <xf numFmtId="0" fontId="0" fillId="0" borderId="4" xfId="0" applyBorder="1" applyAlignment="1">
      <alignment vertical="center" wrapText="1"/>
    </xf>
    <xf numFmtId="0" fontId="2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10" fontId="0" fillId="0" borderId="0" xfId="3" applyNumberFormat="1" applyFont="1"/>
    <xf numFmtId="10" fontId="2" fillId="0" borderId="1" xfId="3" applyNumberFormat="1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854840</xdr:colOff>
      <xdr:row>0</xdr:row>
      <xdr:rowOff>106213</xdr:rowOff>
    </xdr:from>
    <xdr:to>
      <xdr:col>3</xdr:col>
      <xdr:colOff>1312785</xdr:colOff>
      <xdr:row>3</xdr:row>
      <xdr:rowOff>73069</xdr:rowOff>
    </xdr:to>
    <xdr:pic>
      <xdr:nvPicPr>
        <xdr:cNvPr id="3" name="image3.png">
          <a:extLst>
            <a:ext uri="{FF2B5EF4-FFF2-40B4-BE49-F238E27FC236}">
              <a16:creationId xmlns:a16="http://schemas.microsoft.com/office/drawing/2014/main" id="{755DA752-DA1C-4D00-84EE-B4FB3299453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288228" y="106213"/>
          <a:ext cx="1740904" cy="604448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66B43-E178-4FBE-A2AE-64DB8E680A56}">
  <sheetPr>
    <pageSetUpPr fitToPage="1"/>
  </sheetPr>
  <dimension ref="A1:G96"/>
  <sheetViews>
    <sheetView showGridLines="0" tabSelected="1" zoomScale="80" zoomScaleNormal="80" workbookViewId="0">
      <selection activeCell="A8" sqref="A8"/>
    </sheetView>
  </sheetViews>
  <sheetFormatPr baseColWidth="10" defaultColWidth="10.85546875" defaultRowHeight="15" x14ac:dyDescent="0.25"/>
  <cols>
    <col min="1" max="1" width="89.28515625" customWidth="1"/>
    <col min="2" max="2" width="19" customWidth="1"/>
    <col min="3" max="3" width="18.7109375" customWidth="1"/>
    <col min="4" max="4" width="22.28515625" customWidth="1"/>
    <col min="5" max="5" width="12.5703125" bestFit="1" customWidth="1"/>
    <col min="7" max="7" width="16.28515625" bestFit="1" customWidth="1"/>
  </cols>
  <sheetData>
    <row r="1" spans="1:5" x14ac:dyDescent="0.25">
      <c r="B1" s="1"/>
    </row>
    <row r="2" spans="1:5" ht="18.75" x14ac:dyDescent="0.3">
      <c r="A2" s="37" t="s">
        <v>0</v>
      </c>
      <c r="B2" s="37"/>
      <c r="C2" s="37"/>
      <c r="E2" s="2"/>
    </row>
    <row r="3" spans="1:5" ht="18.75" x14ac:dyDescent="0.25">
      <c r="A3" s="37" t="s">
        <v>1</v>
      </c>
      <c r="B3" s="37"/>
      <c r="C3" s="37"/>
      <c r="E3" s="3"/>
    </row>
    <row r="4" spans="1:5" ht="18.75" x14ac:dyDescent="0.25">
      <c r="A4" s="37" t="s">
        <v>89</v>
      </c>
      <c r="B4" s="37"/>
      <c r="C4" s="37"/>
      <c r="E4" s="3"/>
    </row>
    <row r="5" spans="1:5" ht="18.75" x14ac:dyDescent="0.3">
      <c r="A5" s="38" t="s">
        <v>2</v>
      </c>
      <c r="B5" s="38"/>
      <c r="C5" s="38"/>
      <c r="E5" s="2"/>
    </row>
    <row r="6" spans="1:5" x14ac:dyDescent="0.25">
      <c r="A6" s="39" t="s">
        <v>3</v>
      </c>
      <c r="B6" s="39"/>
      <c r="C6" s="39"/>
      <c r="E6" s="3"/>
    </row>
    <row r="7" spans="1:5" s="8" customFormat="1" ht="31.5" x14ac:dyDescent="0.25">
      <c r="A7" s="4" t="s">
        <v>4</v>
      </c>
      <c r="B7" s="5" t="s">
        <v>5</v>
      </c>
      <c r="C7" s="6" t="s">
        <v>6</v>
      </c>
      <c r="D7" s="7" t="s">
        <v>7</v>
      </c>
    </row>
    <row r="8" spans="1:5" x14ac:dyDescent="0.25">
      <c r="A8" s="9" t="s">
        <v>8</v>
      </c>
      <c r="B8" s="10"/>
      <c r="C8" s="11"/>
      <c r="D8" s="11"/>
    </row>
    <row r="9" spans="1:5" x14ac:dyDescent="0.25">
      <c r="A9" s="12" t="s">
        <v>9</v>
      </c>
      <c r="B9" s="13">
        <f t="shared" ref="B9:D9" si="0">SUM(B10:B14)</f>
        <v>694212848</v>
      </c>
      <c r="C9" s="13">
        <f t="shared" si="0"/>
        <v>694612848</v>
      </c>
      <c r="D9" s="13">
        <f t="shared" si="0"/>
        <v>395404588.35999995</v>
      </c>
    </row>
    <row r="10" spans="1:5" x14ac:dyDescent="0.25">
      <c r="A10" s="14" t="s">
        <v>10</v>
      </c>
      <c r="B10" s="15">
        <v>509738848</v>
      </c>
      <c r="C10" s="15">
        <v>512617282.06999999</v>
      </c>
      <c r="D10" s="15">
        <v>296165205.27999997</v>
      </c>
    </row>
    <row r="11" spans="1:5" x14ac:dyDescent="0.25">
      <c r="A11" s="14" t="s">
        <v>11</v>
      </c>
      <c r="B11" s="15">
        <v>111974000</v>
      </c>
      <c r="C11" s="15">
        <v>107627577.93000001</v>
      </c>
      <c r="D11" s="15">
        <v>55092266</v>
      </c>
    </row>
    <row r="12" spans="1:5" x14ac:dyDescent="0.25">
      <c r="A12" s="14" t="s">
        <v>12</v>
      </c>
      <c r="B12" s="16">
        <v>0</v>
      </c>
      <c r="C12" s="16">
        <v>0</v>
      </c>
      <c r="D12" s="16">
        <v>0</v>
      </c>
    </row>
    <row r="13" spans="1:5" x14ac:dyDescent="0.25">
      <c r="A13" s="14" t="s">
        <v>13</v>
      </c>
      <c r="B13" s="16">
        <v>0</v>
      </c>
      <c r="C13" s="16">
        <v>0</v>
      </c>
      <c r="D13" s="16">
        <v>0</v>
      </c>
    </row>
    <row r="14" spans="1:5" x14ac:dyDescent="0.25">
      <c r="A14" s="14" t="s">
        <v>14</v>
      </c>
      <c r="B14" s="16">
        <v>72500000</v>
      </c>
      <c r="C14" s="16">
        <v>74367988</v>
      </c>
      <c r="D14" s="16">
        <v>44147117.079999998</v>
      </c>
    </row>
    <row r="15" spans="1:5" x14ac:dyDescent="0.25">
      <c r="A15" s="12" t="s">
        <v>15</v>
      </c>
      <c r="B15" s="13">
        <f>SUM(B16:B24)</f>
        <v>709016712</v>
      </c>
      <c r="C15" s="13">
        <f>SUM(C16:C24)</f>
        <v>1059491219.45</v>
      </c>
      <c r="D15" s="13">
        <f>SUM(D16:D24)</f>
        <v>416464756.12</v>
      </c>
    </row>
    <row r="16" spans="1:5" x14ac:dyDescent="0.25">
      <c r="A16" s="14" t="s">
        <v>16</v>
      </c>
      <c r="B16" s="16">
        <v>99600000</v>
      </c>
      <c r="C16" s="16">
        <v>99600000</v>
      </c>
      <c r="D16" s="16">
        <v>79700586.049999997</v>
      </c>
    </row>
    <row r="17" spans="1:4" x14ac:dyDescent="0.25">
      <c r="A17" s="14" t="s">
        <v>17</v>
      </c>
      <c r="B17" s="16">
        <v>600000</v>
      </c>
      <c r="C17" s="16">
        <v>604960.44999999995</v>
      </c>
      <c r="D17" s="16">
        <v>158120</v>
      </c>
    </row>
    <row r="18" spans="1:4" x14ac:dyDescent="0.25">
      <c r="A18" s="14" t="s">
        <v>18</v>
      </c>
      <c r="B18" s="16">
        <v>0</v>
      </c>
      <c r="C18" s="16">
        <v>0</v>
      </c>
      <c r="D18" s="16">
        <v>0</v>
      </c>
    </row>
    <row r="19" spans="1:4" x14ac:dyDescent="0.25">
      <c r="A19" s="14" t="s">
        <v>19</v>
      </c>
      <c r="B19" s="16">
        <v>0</v>
      </c>
      <c r="C19" s="16">
        <v>0</v>
      </c>
      <c r="D19" s="16">
        <v>0</v>
      </c>
    </row>
    <row r="20" spans="1:4" ht="14.25" customHeight="1" x14ac:dyDescent="0.25">
      <c r="A20" s="14" t="s">
        <v>20</v>
      </c>
      <c r="B20" s="16">
        <v>532505112</v>
      </c>
      <c r="C20" s="16">
        <v>648801922</v>
      </c>
      <c r="D20" s="16">
        <v>260997146.37</v>
      </c>
    </row>
    <row r="21" spans="1:4" x14ac:dyDescent="0.25">
      <c r="A21" s="14" t="s">
        <v>21</v>
      </c>
      <c r="B21" s="16">
        <v>6000000</v>
      </c>
      <c r="C21" s="16">
        <v>11500000</v>
      </c>
      <c r="D21" s="16">
        <v>10049434.560000001</v>
      </c>
    </row>
    <row r="22" spans="1:4" x14ac:dyDescent="0.25">
      <c r="A22" s="14" t="s">
        <v>22</v>
      </c>
      <c r="B22" s="16">
        <v>1680000</v>
      </c>
      <c r="C22" s="16">
        <v>120551460</v>
      </c>
      <c r="D22" s="16">
        <v>18423395.030000001</v>
      </c>
    </row>
    <row r="23" spans="1:4" x14ac:dyDescent="0.25">
      <c r="A23" s="14" t="s">
        <v>23</v>
      </c>
      <c r="B23" s="16">
        <v>63591600</v>
      </c>
      <c r="C23" s="16">
        <v>173471877</v>
      </c>
      <c r="D23" s="16">
        <v>44508453.310000002</v>
      </c>
    </row>
    <row r="24" spans="1:4" x14ac:dyDescent="0.25">
      <c r="A24" s="14" t="s">
        <v>24</v>
      </c>
      <c r="B24" s="16">
        <v>5040000</v>
      </c>
      <c r="C24" s="16">
        <v>4961000</v>
      </c>
      <c r="D24" s="16">
        <v>2627620.7999999998</v>
      </c>
    </row>
    <row r="25" spans="1:4" x14ac:dyDescent="0.25">
      <c r="A25" s="12" t="s">
        <v>25</v>
      </c>
      <c r="B25" s="13">
        <f>SUM(B26:B34)</f>
        <v>13700000</v>
      </c>
      <c r="C25" s="13">
        <f t="shared" ref="C25:D25" si="1">SUM(C26:C34)</f>
        <v>24647357.550000001</v>
      </c>
      <c r="D25" s="13">
        <f t="shared" si="1"/>
        <v>18978243.579999998</v>
      </c>
    </row>
    <row r="26" spans="1:4" x14ac:dyDescent="0.25">
      <c r="A26" s="14" t="s">
        <v>26</v>
      </c>
      <c r="B26" s="16">
        <v>1200000</v>
      </c>
      <c r="C26" s="16">
        <v>1530720</v>
      </c>
      <c r="D26" s="16">
        <v>366540</v>
      </c>
    </row>
    <row r="27" spans="1:4" x14ac:dyDescent="0.25">
      <c r="A27" s="14" t="s">
        <v>27</v>
      </c>
      <c r="B27" s="16">
        <v>500000</v>
      </c>
      <c r="C27" s="16">
        <v>690000</v>
      </c>
      <c r="D27" s="16">
        <v>212756.36</v>
      </c>
    </row>
    <row r="28" spans="1:4" x14ac:dyDescent="0.25">
      <c r="A28" s="14" t="s">
        <v>28</v>
      </c>
      <c r="B28" s="16">
        <v>0</v>
      </c>
      <c r="C28" s="16">
        <v>568500</v>
      </c>
      <c r="D28" s="16">
        <v>0</v>
      </c>
    </row>
    <row r="29" spans="1:4" x14ac:dyDescent="0.25">
      <c r="A29" s="14" t="s">
        <v>29</v>
      </c>
      <c r="B29" s="16">
        <v>0</v>
      </c>
      <c r="C29" s="16">
        <v>0</v>
      </c>
      <c r="D29" s="16">
        <v>0</v>
      </c>
    </row>
    <row r="30" spans="1:4" x14ac:dyDescent="0.25">
      <c r="A30" s="14" t="s">
        <v>30</v>
      </c>
      <c r="B30" s="16">
        <v>0</v>
      </c>
      <c r="C30" s="16">
        <v>1200500</v>
      </c>
      <c r="D30" s="16">
        <v>0</v>
      </c>
    </row>
    <row r="31" spans="1:4" x14ac:dyDescent="0.25">
      <c r="A31" s="14" t="s">
        <v>31</v>
      </c>
      <c r="B31" s="16">
        <v>0</v>
      </c>
      <c r="C31" s="16">
        <v>27070</v>
      </c>
      <c r="D31" s="16">
        <v>0</v>
      </c>
    </row>
    <row r="32" spans="1:4" x14ac:dyDescent="0.25">
      <c r="A32" s="14" t="s">
        <v>32</v>
      </c>
      <c r="B32" s="16">
        <v>12000000</v>
      </c>
      <c r="C32" s="16">
        <v>12168500</v>
      </c>
      <c r="D32" s="16">
        <v>12148622.4</v>
      </c>
    </row>
    <row r="33" spans="1:4" x14ac:dyDescent="0.25">
      <c r="A33" s="14" t="s">
        <v>33</v>
      </c>
      <c r="B33" s="16">
        <v>0</v>
      </c>
      <c r="C33" s="16">
        <v>0</v>
      </c>
      <c r="D33" s="16">
        <v>0</v>
      </c>
    </row>
    <row r="34" spans="1:4" x14ac:dyDescent="0.25">
      <c r="A34" s="14" t="s">
        <v>34</v>
      </c>
      <c r="B34" s="16">
        <v>0</v>
      </c>
      <c r="C34" s="16">
        <v>8462067.5500000007</v>
      </c>
      <c r="D34" s="16">
        <v>6250324.8200000003</v>
      </c>
    </row>
    <row r="35" spans="1:4" x14ac:dyDescent="0.25">
      <c r="A35" s="12" t="s">
        <v>35</v>
      </c>
      <c r="B35" s="18">
        <f>+B36</f>
        <v>0</v>
      </c>
      <c r="C35" s="18">
        <v>0</v>
      </c>
      <c r="D35" s="18">
        <f t="shared" ref="D35" si="2">+D36</f>
        <v>0</v>
      </c>
    </row>
    <row r="36" spans="1:4" x14ac:dyDescent="0.25">
      <c r="A36" s="14" t="s">
        <v>36</v>
      </c>
      <c r="B36" s="16">
        <v>0</v>
      </c>
      <c r="C36" s="16">
        <v>0</v>
      </c>
      <c r="D36" s="16">
        <v>0</v>
      </c>
    </row>
    <row r="37" spans="1:4" x14ac:dyDescent="0.25">
      <c r="A37" s="14" t="s">
        <v>37</v>
      </c>
      <c r="B37" s="16">
        <v>0</v>
      </c>
      <c r="C37" s="16">
        <v>0</v>
      </c>
      <c r="D37" s="16">
        <v>0</v>
      </c>
    </row>
    <row r="38" spans="1:4" x14ac:dyDescent="0.25">
      <c r="A38" s="14" t="s">
        <v>38</v>
      </c>
      <c r="B38" s="16">
        <v>0</v>
      </c>
      <c r="C38" s="16">
        <v>0</v>
      </c>
      <c r="D38" s="16">
        <v>0</v>
      </c>
    </row>
    <row r="39" spans="1:4" x14ac:dyDescent="0.25">
      <c r="A39" s="14" t="s">
        <v>39</v>
      </c>
      <c r="B39" s="16">
        <v>0</v>
      </c>
      <c r="C39" s="16">
        <v>0</v>
      </c>
      <c r="D39" s="16">
        <v>0</v>
      </c>
    </row>
    <row r="40" spans="1:4" x14ac:dyDescent="0.25">
      <c r="A40" s="14" t="s">
        <v>40</v>
      </c>
      <c r="B40" s="16">
        <v>0</v>
      </c>
      <c r="C40" s="16">
        <v>0</v>
      </c>
      <c r="D40" s="16">
        <v>0</v>
      </c>
    </row>
    <row r="41" spans="1:4" x14ac:dyDescent="0.25">
      <c r="A41" s="14" t="s">
        <v>41</v>
      </c>
      <c r="B41" s="16">
        <v>0</v>
      </c>
      <c r="C41" s="16">
        <v>0</v>
      </c>
      <c r="D41" s="16">
        <v>0</v>
      </c>
    </row>
    <row r="42" spans="1:4" x14ac:dyDescent="0.25">
      <c r="A42" s="14" t="s">
        <v>42</v>
      </c>
      <c r="B42" s="16">
        <v>0</v>
      </c>
      <c r="C42" s="16">
        <v>0</v>
      </c>
      <c r="D42" s="16">
        <v>0</v>
      </c>
    </row>
    <row r="43" spans="1:4" x14ac:dyDescent="0.25">
      <c r="A43" s="12" t="s">
        <v>43</v>
      </c>
      <c r="B43" s="18">
        <v>0</v>
      </c>
      <c r="C43" s="18">
        <v>0</v>
      </c>
      <c r="D43" s="18">
        <v>0</v>
      </c>
    </row>
    <row r="44" spans="1:4" x14ac:dyDescent="0.25">
      <c r="A44" s="14" t="s">
        <v>44</v>
      </c>
      <c r="B44" s="16">
        <v>0</v>
      </c>
      <c r="C44" s="16">
        <v>0</v>
      </c>
      <c r="D44" s="16">
        <v>0</v>
      </c>
    </row>
    <row r="45" spans="1:4" x14ac:dyDescent="0.25">
      <c r="A45" s="14" t="s">
        <v>45</v>
      </c>
      <c r="B45" s="16">
        <v>0</v>
      </c>
      <c r="C45" s="16">
        <v>0</v>
      </c>
      <c r="D45" s="16">
        <v>0</v>
      </c>
    </row>
    <row r="46" spans="1:4" x14ac:dyDescent="0.25">
      <c r="A46" s="14" t="s">
        <v>46</v>
      </c>
      <c r="B46" s="16">
        <v>0</v>
      </c>
      <c r="C46" s="16">
        <v>0</v>
      </c>
      <c r="D46" s="16">
        <v>0</v>
      </c>
    </row>
    <row r="47" spans="1:4" x14ac:dyDescent="0.25">
      <c r="A47" s="14" t="s">
        <v>47</v>
      </c>
      <c r="B47" s="16">
        <v>0</v>
      </c>
      <c r="C47" s="16">
        <v>0</v>
      </c>
      <c r="D47" s="16">
        <v>0</v>
      </c>
    </row>
    <row r="48" spans="1:4" x14ac:dyDescent="0.25">
      <c r="A48" s="14" t="s">
        <v>48</v>
      </c>
      <c r="B48" s="16">
        <v>0</v>
      </c>
      <c r="C48" s="16">
        <v>0</v>
      </c>
      <c r="D48" s="16">
        <v>0</v>
      </c>
    </row>
    <row r="49" spans="1:7" x14ac:dyDescent="0.25">
      <c r="A49" s="14" t="s">
        <v>49</v>
      </c>
      <c r="B49" s="16">
        <v>0</v>
      </c>
      <c r="C49" s="16">
        <v>0</v>
      </c>
      <c r="D49" s="16">
        <v>0</v>
      </c>
    </row>
    <row r="50" spans="1:7" x14ac:dyDescent="0.25">
      <c r="A50" s="14" t="s">
        <v>50</v>
      </c>
      <c r="B50" s="16">
        <v>0</v>
      </c>
      <c r="C50" s="16">
        <v>0</v>
      </c>
      <c r="D50" s="16">
        <v>0</v>
      </c>
    </row>
    <row r="51" spans="1:7" x14ac:dyDescent="0.25">
      <c r="A51" s="12" t="s">
        <v>51</v>
      </c>
      <c r="B51" s="13">
        <f>+SUM(B52:B60)</f>
        <v>0</v>
      </c>
      <c r="C51" s="13">
        <f t="shared" ref="C51:D51" si="3">+SUM(C52:C60)</f>
        <v>79058841</v>
      </c>
      <c r="D51" s="13">
        <f t="shared" si="3"/>
        <v>3793359.58</v>
      </c>
    </row>
    <row r="52" spans="1:7" x14ac:dyDescent="0.25">
      <c r="A52" s="14" t="s">
        <v>52</v>
      </c>
      <c r="B52" s="16">
        <v>0</v>
      </c>
      <c r="C52" s="16">
        <v>76886436</v>
      </c>
      <c r="D52" s="16">
        <v>3113298.42</v>
      </c>
    </row>
    <row r="53" spans="1:7" x14ac:dyDescent="0.25">
      <c r="A53" s="14" t="s">
        <v>53</v>
      </c>
      <c r="B53" s="16">
        <v>0</v>
      </c>
      <c r="C53" s="16">
        <v>569000</v>
      </c>
      <c r="D53" s="16">
        <v>0</v>
      </c>
      <c r="G53" s="1"/>
    </row>
    <row r="54" spans="1:7" x14ac:dyDescent="0.25">
      <c r="A54" s="14" t="s">
        <v>54</v>
      </c>
      <c r="B54" s="16">
        <v>0</v>
      </c>
      <c r="C54" s="16">
        <v>0</v>
      </c>
      <c r="D54" s="16">
        <v>0</v>
      </c>
    </row>
    <row r="55" spans="1:7" x14ac:dyDescent="0.25">
      <c r="A55" s="14" t="s">
        <v>55</v>
      </c>
      <c r="B55" s="16">
        <v>0</v>
      </c>
      <c r="C55" s="16">
        <v>0</v>
      </c>
      <c r="D55" s="16">
        <v>0</v>
      </c>
    </row>
    <row r="56" spans="1:7" x14ac:dyDescent="0.25">
      <c r="A56" s="14" t="s">
        <v>56</v>
      </c>
      <c r="B56" s="16">
        <v>0</v>
      </c>
      <c r="C56" s="16">
        <v>1603405</v>
      </c>
      <c r="D56" s="16">
        <v>680061.16</v>
      </c>
    </row>
    <row r="57" spans="1:7" x14ac:dyDescent="0.25">
      <c r="A57" s="14" t="s">
        <v>57</v>
      </c>
      <c r="B57" s="16">
        <v>0</v>
      </c>
      <c r="C57" s="16">
        <v>0</v>
      </c>
      <c r="D57" s="16">
        <v>0</v>
      </c>
    </row>
    <row r="58" spans="1:7" x14ac:dyDescent="0.25">
      <c r="A58" s="14" t="s">
        <v>58</v>
      </c>
      <c r="B58" s="16">
        <v>0</v>
      </c>
      <c r="C58" s="16">
        <v>0</v>
      </c>
      <c r="D58" s="16">
        <v>0</v>
      </c>
    </row>
    <row r="59" spans="1:7" x14ac:dyDescent="0.25">
      <c r="A59" s="14" t="s">
        <v>59</v>
      </c>
      <c r="B59" s="16">
        <v>0</v>
      </c>
      <c r="C59" s="16">
        <v>0</v>
      </c>
      <c r="D59" s="16">
        <v>0</v>
      </c>
    </row>
    <row r="60" spans="1:7" x14ac:dyDescent="0.25">
      <c r="A60" s="14" t="s">
        <v>60</v>
      </c>
      <c r="B60" s="16">
        <v>0</v>
      </c>
      <c r="C60" s="16">
        <v>0</v>
      </c>
      <c r="D60" s="16">
        <v>0</v>
      </c>
    </row>
    <row r="61" spans="1:7" x14ac:dyDescent="0.25">
      <c r="A61" s="12" t="s">
        <v>61</v>
      </c>
      <c r="B61" s="18"/>
      <c r="C61" s="13"/>
      <c r="D61" s="1"/>
    </row>
    <row r="62" spans="1:7" x14ac:dyDescent="0.25">
      <c r="A62" s="14" t="s">
        <v>62</v>
      </c>
      <c r="B62" s="16"/>
      <c r="C62" s="13"/>
      <c r="D62" s="1"/>
    </row>
    <row r="63" spans="1:7" x14ac:dyDescent="0.25">
      <c r="A63" s="14" t="s">
        <v>63</v>
      </c>
      <c r="B63" s="16"/>
      <c r="C63" s="13"/>
      <c r="D63" s="1"/>
    </row>
    <row r="64" spans="1:7" x14ac:dyDescent="0.25">
      <c r="A64" s="14" t="s">
        <v>64</v>
      </c>
      <c r="B64" s="16"/>
      <c r="C64" s="17"/>
      <c r="D64" s="1"/>
    </row>
    <row r="65" spans="1:4" x14ac:dyDescent="0.25">
      <c r="A65" s="14" t="s">
        <v>65</v>
      </c>
      <c r="B65" s="16"/>
      <c r="C65" s="17"/>
      <c r="D65" s="1"/>
    </row>
    <row r="66" spans="1:4" x14ac:dyDescent="0.25">
      <c r="A66" s="12" t="s">
        <v>66</v>
      </c>
      <c r="B66" s="18"/>
      <c r="C66" s="17"/>
      <c r="D66" s="1"/>
    </row>
    <row r="67" spans="1:4" x14ac:dyDescent="0.25">
      <c r="A67" s="14" t="s">
        <v>67</v>
      </c>
      <c r="B67" s="16"/>
      <c r="C67" s="17"/>
      <c r="D67" s="1"/>
    </row>
    <row r="68" spans="1:4" x14ac:dyDescent="0.25">
      <c r="A68" s="14" t="s">
        <v>68</v>
      </c>
      <c r="B68" s="16"/>
      <c r="C68" s="17"/>
      <c r="D68" s="1"/>
    </row>
    <row r="69" spans="1:4" x14ac:dyDescent="0.25">
      <c r="A69" s="12" t="s">
        <v>69</v>
      </c>
      <c r="B69" s="18"/>
      <c r="C69" s="1"/>
      <c r="D69" s="1"/>
    </row>
    <row r="70" spans="1:4" x14ac:dyDescent="0.25">
      <c r="A70" s="14" t="s">
        <v>70</v>
      </c>
      <c r="B70" s="16"/>
      <c r="C70" s="1"/>
      <c r="D70" s="1"/>
    </row>
    <row r="71" spans="1:4" x14ac:dyDescent="0.25">
      <c r="A71" s="14" t="s">
        <v>71</v>
      </c>
      <c r="B71" s="16"/>
      <c r="C71" s="1"/>
      <c r="D71" s="1"/>
    </row>
    <row r="72" spans="1:4" x14ac:dyDescent="0.25">
      <c r="A72" s="14" t="s">
        <v>72</v>
      </c>
      <c r="B72" s="16"/>
      <c r="C72" s="1"/>
      <c r="D72" s="1"/>
    </row>
    <row r="73" spans="1:4" x14ac:dyDescent="0.25">
      <c r="A73" s="19" t="s">
        <v>73</v>
      </c>
      <c r="B73" s="20">
        <f>B9+B15+B25+B35+B51</f>
        <v>1416929560</v>
      </c>
      <c r="C73" s="20">
        <f>C9+C15+C25+C35+C51</f>
        <v>1857810266</v>
      </c>
      <c r="D73" s="20">
        <f>D9+D15+D25+D35+D51</f>
        <v>834640947.6400001</v>
      </c>
    </row>
    <row r="74" spans="1:4" x14ac:dyDescent="0.25">
      <c r="A74" s="14"/>
      <c r="B74" s="16"/>
      <c r="D74" s="1"/>
    </row>
    <row r="75" spans="1:4" x14ac:dyDescent="0.25">
      <c r="A75" s="9" t="s">
        <v>74</v>
      </c>
      <c r="B75" s="11"/>
      <c r="C75" s="11"/>
      <c r="D75" s="35"/>
    </row>
    <row r="76" spans="1:4" x14ac:dyDescent="0.25">
      <c r="A76" s="12" t="s">
        <v>75</v>
      </c>
      <c r="B76" s="18"/>
      <c r="D76" s="34"/>
    </row>
    <row r="77" spans="1:4" x14ac:dyDescent="0.25">
      <c r="A77" s="14" t="s">
        <v>76</v>
      </c>
      <c r="B77" s="16"/>
      <c r="D77" s="1"/>
    </row>
    <row r="78" spans="1:4" x14ac:dyDescent="0.25">
      <c r="A78" s="14" t="s">
        <v>77</v>
      </c>
      <c r="B78" s="16"/>
      <c r="D78" s="1"/>
    </row>
    <row r="79" spans="1:4" x14ac:dyDescent="0.25">
      <c r="A79" s="12" t="s">
        <v>78</v>
      </c>
      <c r="B79" s="18"/>
      <c r="D79" s="1"/>
    </row>
    <row r="80" spans="1:4" x14ac:dyDescent="0.25">
      <c r="A80" s="14" t="s">
        <v>79</v>
      </c>
      <c r="B80" s="16"/>
      <c r="D80" s="1"/>
    </row>
    <row r="81" spans="1:7" x14ac:dyDescent="0.25">
      <c r="A81" s="14" t="s">
        <v>80</v>
      </c>
      <c r="B81" s="16"/>
      <c r="D81" s="1"/>
    </row>
    <row r="82" spans="1:7" x14ac:dyDescent="0.25">
      <c r="A82" s="12" t="s">
        <v>81</v>
      </c>
      <c r="B82" s="18"/>
      <c r="D82" s="1"/>
    </row>
    <row r="83" spans="1:7" x14ac:dyDescent="0.25">
      <c r="A83" s="14" t="s">
        <v>82</v>
      </c>
      <c r="B83" s="11"/>
      <c r="C83" s="11"/>
      <c r="D83" s="11"/>
    </row>
    <row r="84" spans="1:7" x14ac:dyDescent="0.25">
      <c r="A84" s="21" t="s">
        <v>83</v>
      </c>
      <c r="B84" s="22"/>
      <c r="C84" s="23"/>
      <c r="D84" s="24"/>
    </row>
    <row r="85" spans="1:7" x14ac:dyDescent="0.25">
      <c r="B85" s="1"/>
      <c r="D85" s="1"/>
    </row>
    <row r="86" spans="1:7" ht="15.75" x14ac:dyDescent="0.25">
      <c r="A86" s="25" t="s">
        <v>84</v>
      </c>
      <c r="B86" s="26">
        <f>B73</f>
        <v>1416929560</v>
      </c>
      <c r="C86" s="27">
        <f>C73</f>
        <v>1857810266</v>
      </c>
      <c r="D86" s="28">
        <f>D73</f>
        <v>834640947.6400001</v>
      </c>
      <c r="G86" s="1"/>
    </row>
    <row r="87" spans="1:7" x14ac:dyDescent="0.25">
      <c r="A87" t="s">
        <v>85</v>
      </c>
      <c r="B87" s="1"/>
      <c r="D87" s="34"/>
    </row>
    <row r="88" spans="1:7" ht="24" customHeight="1" x14ac:dyDescent="0.25">
      <c r="A88" s="29"/>
      <c r="B88" s="1"/>
      <c r="C88" s="1"/>
      <c r="D88" s="34"/>
    </row>
    <row r="89" spans="1:7" x14ac:dyDescent="0.25">
      <c r="A89" s="29"/>
      <c r="B89" s="1"/>
      <c r="D89" s="1"/>
    </row>
    <row r="90" spans="1:7" x14ac:dyDescent="0.25">
      <c r="A90" s="30"/>
      <c r="B90" s="30"/>
      <c r="C90" s="30"/>
      <c r="D90" s="1"/>
      <c r="E90" s="1"/>
    </row>
    <row r="91" spans="1:7" x14ac:dyDescent="0.25">
      <c r="A91" s="40" t="s">
        <v>91</v>
      </c>
      <c r="B91" s="40"/>
      <c r="C91" s="40"/>
      <c r="D91" s="1"/>
    </row>
    <row r="92" spans="1:7" x14ac:dyDescent="0.25">
      <c r="A92" s="36" t="s">
        <v>90</v>
      </c>
      <c r="B92" s="36"/>
      <c r="C92" s="36"/>
    </row>
    <row r="93" spans="1:7" ht="15.75" thickBot="1" x14ac:dyDescent="0.3">
      <c r="B93" s="1"/>
    </row>
    <row r="94" spans="1:7" ht="30.75" thickBot="1" x14ac:dyDescent="0.3">
      <c r="A94" s="31" t="s">
        <v>86</v>
      </c>
      <c r="B94" s="1"/>
    </row>
    <row r="95" spans="1:7" ht="30.75" thickBot="1" x14ac:dyDescent="0.3">
      <c r="A95" s="32" t="s">
        <v>87</v>
      </c>
      <c r="B95" s="1"/>
    </row>
    <row r="96" spans="1:7" ht="60.75" thickBot="1" x14ac:dyDescent="0.3">
      <c r="A96" s="33" t="s">
        <v>88</v>
      </c>
    </row>
  </sheetData>
  <mergeCells count="7">
    <mergeCell ref="A92:C92"/>
    <mergeCell ref="A2:C2"/>
    <mergeCell ref="A3:C3"/>
    <mergeCell ref="A4:C4"/>
    <mergeCell ref="A5:C5"/>
    <mergeCell ref="A6:C6"/>
    <mergeCell ref="A91:C91"/>
  </mergeCells>
  <pageMargins left="0.25" right="0.25" top="0.75" bottom="0.75" header="0.3" footer="0.3"/>
  <pageSetup paperSize="5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Marz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Dauris Oscar Familia Hernández</dc:creator>
  <cp:lastModifiedBy>Dennys Luna Ortiz</cp:lastModifiedBy>
  <cp:lastPrinted>2026-09-04T13:58:59Z</cp:lastPrinted>
  <dcterms:created xsi:type="dcterms:W3CDTF">2025-04-04T14:20:31Z</dcterms:created>
  <dcterms:modified xsi:type="dcterms:W3CDTF">2026-09-04T13:59:07Z</dcterms:modified>
</cp:coreProperties>
</file>