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ilvia.pichardo\Desktop\"/>
    </mc:Choice>
  </mc:AlternateContent>
  <xr:revisionPtr revIDLastSave="0" documentId="13_ncr:1_{F3B4D881-B2CE-46FA-9B40-EF5D505A22CF}" xr6:coauthVersionLast="47" xr6:coauthVersionMax="47" xr10:uidLastSave="{00000000-0000-0000-0000-000000000000}"/>
  <bookViews>
    <workbookView xWindow="-120" yWindow="-120" windowWidth="20730" windowHeight="11040" firstSheet="1" activeTab="1" xr2:uid="{9436891F-A070-490A-8F9A-D132B6B6002D}"/>
  </bookViews>
  <sheets>
    <sheet name="TRIMESTRE I" sheetId="1" r:id="rId1"/>
    <sheet name="TRIMESTRE 2" sheetId="3" r:id="rId2"/>
    <sheet name="Sheet2" sheetId="2" state="hidden" r:id="rId3"/>
  </sheets>
  <definedNames>
    <definedName name="_xlnm._FilterDatabase" localSheetId="1" hidden="1">'TRIMESTRE 2'!$B$7:$J$16</definedName>
    <definedName name="_xlnm._FilterDatabase" localSheetId="0" hidden="1">'TRIMESTRE I'!$B$7:$J$13</definedName>
    <definedName name="_xlnm.Print_Area" localSheetId="1">'TRIMESTRE 2'!$A$2:$P$194</definedName>
    <definedName name="_xlnm.Print_Area" localSheetId="0">'TRIMESTRE I'!$A$2:$P$184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3" l="1"/>
  <c r="I117" i="3"/>
  <c r="I81" i="3"/>
  <c r="I196" i="3"/>
  <c r="I195" i="3"/>
  <c r="I194" i="3"/>
  <c r="I193" i="3"/>
  <c r="I192" i="3"/>
  <c r="I191" i="3"/>
  <c r="I187" i="3"/>
  <c r="I186" i="3"/>
  <c r="I185" i="3"/>
  <c r="I184" i="3"/>
  <c r="I183" i="3"/>
  <c r="I179" i="3"/>
  <c r="I178" i="3"/>
  <c r="I177" i="3"/>
  <c r="I176" i="3"/>
  <c r="I175" i="3"/>
  <c r="I171" i="3"/>
  <c r="I170" i="3"/>
  <c r="I169" i="3"/>
  <c r="I168" i="3"/>
  <c r="I167" i="3"/>
  <c r="I163" i="3"/>
  <c r="I162" i="3"/>
  <c r="I161" i="3"/>
  <c r="I160" i="3"/>
  <c r="I159" i="3"/>
  <c r="I158" i="3"/>
  <c r="I154" i="3"/>
  <c r="I153" i="3"/>
  <c r="I152" i="3"/>
  <c r="I151" i="3"/>
  <c r="I150" i="3"/>
  <c r="I149" i="3"/>
  <c r="I145" i="3"/>
  <c r="I144" i="3"/>
  <c r="I143" i="3"/>
  <c r="I142" i="3"/>
  <c r="I141" i="3"/>
  <c r="I140" i="3"/>
  <c r="I139" i="3"/>
  <c r="I138" i="3"/>
  <c r="I134" i="3"/>
  <c r="I133" i="3"/>
  <c r="I132" i="3"/>
  <c r="I131" i="3"/>
  <c r="I130" i="3"/>
  <c r="I129" i="3"/>
  <c r="I128" i="3"/>
  <c r="I127" i="3"/>
  <c r="I126" i="3"/>
  <c r="I122" i="3"/>
  <c r="I121" i="3"/>
  <c r="I120" i="3"/>
  <c r="I118" i="3"/>
  <c r="I116" i="3"/>
  <c r="I115" i="3"/>
  <c r="I111" i="3"/>
  <c r="I110" i="3"/>
  <c r="I109" i="3"/>
  <c r="I108" i="3"/>
  <c r="I107" i="3"/>
  <c r="I106" i="3"/>
  <c r="I102" i="3"/>
  <c r="I101" i="3"/>
  <c r="I100" i="3"/>
  <c r="I99" i="3"/>
  <c r="I98" i="3"/>
  <c r="I97" i="3"/>
  <c r="I96" i="3"/>
  <c r="I95" i="3"/>
  <c r="I94" i="3"/>
  <c r="I93" i="3"/>
  <c r="I92" i="3"/>
  <c r="I91" i="3"/>
  <c r="I80" i="3"/>
  <c r="I87" i="3"/>
  <c r="I86" i="3"/>
  <c r="I85" i="3"/>
  <c r="I84" i="3"/>
  <c r="I83" i="3"/>
  <c r="I82" i="3"/>
  <c r="I74" i="3"/>
  <c r="I76" i="3"/>
  <c r="I75" i="3"/>
  <c r="I73" i="3"/>
  <c r="I72" i="3"/>
  <c r="I68" i="3"/>
  <c r="I67" i="3"/>
  <c r="I66" i="3"/>
  <c r="I63" i="3"/>
  <c r="I62" i="3"/>
  <c r="I61" i="3"/>
  <c r="I42" i="3"/>
  <c r="I41" i="3"/>
  <c r="I39" i="3"/>
  <c r="I57" i="3"/>
  <c r="I56" i="3"/>
  <c r="I55" i="3"/>
  <c r="I54" i="3"/>
  <c r="I53" i="3"/>
  <c r="I51" i="3"/>
  <c r="I50" i="3"/>
  <c r="I49" i="3"/>
  <c r="I48" i="3"/>
  <c r="I44" i="3"/>
  <c r="I43" i="3"/>
  <c r="I40" i="3"/>
  <c r="I38" i="3"/>
  <c r="I37" i="3"/>
  <c r="I36" i="3"/>
  <c r="I30" i="3"/>
  <c r="I26" i="3"/>
  <c r="I32" i="3"/>
  <c r="I31" i="3"/>
  <c r="I29" i="3"/>
  <c r="I28" i="3"/>
  <c r="I27" i="3"/>
  <c r="I25" i="3"/>
  <c r="I24" i="3"/>
  <c r="I23" i="3"/>
  <c r="I22" i="3"/>
  <c r="I21" i="3"/>
  <c r="I20" i="3"/>
  <c r="I9" i="3"/>
  <c r="I16" i="3"/>
  <c r="I15" i="3"/>
  <c r="I14" i="3"/>
  <c r="I13" i="3"/>
  <c r="I12" i="3"/>
  <c r="I11" i="3"/>
  <c r="I10" i="3"/>
  <c r="O4" i="3"/>
  <c r="I28" i="1"/>
  <c r="K189" i="1"/>
  <c r="I57" i="1"/>
  <c r="I10" i="1"/>
  <c r="I186" i="1"/>
  <c r="I84" i="1"/>
  <c r="I100" i="1"/>
  <c r="I101" i="1"/>
  <c r="I99" i="1"/>
  <c r="I98" i="1"/>
  <c r="I97" i="1"/>
  <c r="I131" i="1"/>
  <c r="I130" i="1"/>
  <c r="I27" i="1"/>
  <c r="I67" i="1"/>
  <c r="I66" i="1"/>
  <c r="I65" i="1"/>
  <c r="I56" i="1"/>
  <c r="I39" i="1"/>
  <c r="I38" i="1"/>
  <c r="I9" i="1"/>
  <c r="I182" i="1"/>
  <c r="I183" i="1"/>
  <c r="I184" i="1"/>
  <c r="I185" i="1"/>
  <c r="I187" i="1"/>
  <c r="I181" i="1"/>
  <c r="I173" i="1"/>
  <c r="I174" i="1"/>
  <c r="I175" i="1"/>
  <c r="I176" i="1"/>
  <c r="I177" i="1"/>
  <c r="I172" i="1"/>
  <c r="I165" i="1"/>
  <c r="I166" i="1"/>
  <c r="I167" i="1"/>
  <c r="I168" i="1"/>
  <c r="I164" i="1"/>
  <c r="I156" i="1"/>
  <c r="I157" i="1"/>
  <c r="I158" i="1"/>
  <c r="I159" i="1"/>
  <c r="I160" i="1"/>
  <c r="I155" i="1"/>
  <c r="I146" i="1"/>
  <c r="I147" i="1"/>
  <c r="I148" i="1"/>
  <c r="I149" i="1"/>
  <c r="I150" i="1"/>
  <c r="I151" i="1"/>
  <c r="I145" i="1"/>
  <c r="I138" i="1"/>
  <c r="I139" i="1"/>
  <c r="I140" i="1"/>
  <c r="I141" i="1"/>
  <c r="I127" i="1"/>
  <c r="I128" i="1"/>
  <c r="I129" i="1"/>
  <c r="I132" i="1"/>
  <c r="I133" i="1"/>
  <c r="I115" i="1"/>
  <c r="I116" i="1"/>
  <c r="I117" i="1"/>
  <c r="I118" i="1"/>
  <c r="I119" i="1"/>
  <c r="I120" i="1"/>
  <c r="I121" i="1"/>
  <c r="I122" i="1"/>
  <c r="I114" i="1"/>
  <c r="I109" i="1"/>
  <c r="I110" i="1"/>
  <c r="I107" i="1"/>
  <c r="I108" i="1"/>
  <c r="I105" i="1"/>
  <c r="I106" i="1"/>
  <c r="I81" i="1"/>
  <c r="I82" i="1"/>
  <c r="I83" i="1"/>
  <c r="I85" i="1"/>
  <c r="I86" i="1"/>
  <c r="I87" i="1"/>
  <c r="I88" i="1"/>
  <c r="I89" i="1"/>
  <c r="I90" i="1"/>
  <c r="I91" i="1"/>
  <c r="I92" i="1"/>
  <c r="I76" i="1"/>
  <c r="I71" i="1"/>
  <c r="I72" i="1"/>
  <c r="I73" i="1"/>
  <c r="I74" i="1"/>
  <c r="I75" i="1"/>
  <c r="I70" i="1"/>
  <c r="I40" i="1"/>
  <c r="I41" i="1"/>
  <c r="I42" i="1"/>
  <c r="I43" i="1"/>
  <c r="I44" i="1"/>
  <c r="I45" i="1"/>
  <c r="I46" i="1"/>
  <c r="I47" i="1"/>
  <c r="I29" i="1"/>
  <c r="I31" i="1"/>
  <c r="I32" i="1"/>
  <c r="I33" i="1"/>
  <c r="I34" i="1"/>
  <c r="I12" i="1"/>
  <c r="I13" i="1"/>
  <c r="I11" i="1"/>
  <c r="I22" i="1"/>
  <c r="I21" i="1"/>
  <c r="I20" i="1"/>
  <c r="I19" i="1"/>
  <c r="I18" i="1"/>
  <c r="I16" i="1"/>
  <c r="I23" i="1" l="1"/>
  <c r="I126" i="1" l="1"/>
  <c r="I63" i="1" l="1"/>
  <c r="I137" i="1"/>
  <c r="I52" i="1"/>
  <c r="I58" i="1"/>
  <c r="I62" i="1"/>
  <c r="O4" i="1" l="1"/>
  <c r="I96" i="1"/>
  <c r="I53" i="1" l="1"/>
  <c r="I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Gloria Sánchez</author>
    <author>Silvia Soribel Pichardo Reyes</author>
  </authors>
  <commentList>
    <comment ref="C9" authorId="0" shapeId="0" xr:uid="{CD468427-38E0-4511-BAA9-6C211ABF309B}">
      <text>
        <r>
          <rPr>
            <b/>
            <sz val="9"/>
            <color indexed="81"/>
            <rFont val="Tahoma"/>
            <family val="2"/>
          </rPr>
          <t>Gloria Sánchez:</t>
        </r>
        <r>
          <rPr>
            <sz val="9"/>
            <color indexed="81"/>
            <rFont val="Tahoma"/>
            <family val="2"/>
          </rPr>
          <t xml:space="preserve">
PREGUNTAS DE EBC a cada AREA:
AR DIGITAL
CUENTA UNICA 1) Cuantas int hay? Que están interoperando? La expansión en que consiste? Cuantos servicios interoperados?
PLATAFORMA SOY YO :
CUANTOS SERVICOS HAY? CUANTOS SE VAN A CARGAR? ESTA FUNCIONANDO EN APP STORE ??
</t>
        </r>
      </text>
    </comment>
    <comment ref="H34" authorId="1" shapeId="0" xr:uid="{1E4ADC5E-852C-4185-9174-C5DD111B84CD}">
      <text>
        <r>
          <rPr>
            <sz val="11"/>
            <color theme="1"/>
            <rFont val="Calibri"/>
            <family val="2"/>
            <scheme val="minor"/>
          </rPr>
          <t xml:space="preserve">Silvia Soribel Pichardo Reyes:
</t>
        </r>
      </text>
    </comment>
    <comment ref="C74" authorId="0" shapeId="0" xr:uid="{05FB4458-2301-46FF-857F-672901AE7199}">
      <text>
        <r>
          <rPr>
            <b/>
            <sz val="9"/>
            <color indexed="81"/>
            <rFont val="Tahoma"/>
            <family val="2"/>
          </rPr>
          <t>Gloria Sánchez:</t>
        </r>
        <r>
          <rPr>
            <sz val="9"/>
            <color indexed="81"/>
            <rFont val="Tahoma"/>
            <family val="2"/>
          </rPr>
          <t xml:space="preserve">
tercerizar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Gloria Sánchez</author>
    <author>Silvia Soribel Pichardo Reyes</author>
  </authors>
  <commentList>
    <comment ref="C10" authorId="0" shapeId="0" xr:uid="{04054126-FF9E-4420-93D3-86E71488D494}">
      <text>
        <r>
          <rPr>
            <b/>
            <sz val="9"/>
            <color indexed="81"/>
            <rFont val="Tahoma"/>
            <family val="2"/>
          </rPr>
          <t>Gloria Sánchez:</t>
        </r>
        <r>
          <rPr>
            <sz val="9"/>
            <color indexed="81"/>
            <rFont val="Tahoma"/>
            <family val="2"/>
          </rPr>
          <t xml:space="preserve">
PREGUNTAS DE EBC a cada AREA:
AR DIGITAL
CUENTA UNICA 1) Cuantas int hay? Que están interoperando? La expansión en que consiste? Cuantos servicios interoperados?
PLATAFORMA SOY YO :
CUANTOS SERVICOS HAY? CUANTOS SE VAN A CARGAR? ESTA FUNCIONANDO EN APP STORE ??
</t>
        </r>
      </text>
    </comment>
    <comment ref="H44" authorId="1" shapeId="0" xr:uid="{7493D469-F54E-4CF3-8885-E24998DFC625}">
      <text>
        <r>
          <rPr>
            <sz val="11"/>
            <color theme="1"/>
            <rFont val="Calibri"/>
            <family val="2"/>
            <scheme val="minor"/>
          </rPr>
          <t xml:space="preserve">Silvia Soribel Pichardo Reyes:
</t>
        </r>
      </text>
    </comment>
    <comment ref="C85" authorId="0" shapeId="0" xr:uid="{E51BFFE6-8865-4787-A3E8-0216DA4BD17A}">
      <text>
        <r>
          <rPr>
            <b/>
            <sz val="9"/>
            <color indexed="81"/>
            <rFont val="Tahoma"/>
            <family val="2"/>
          </rPr>
          <t>Gloria Sánchez:</t>
        </r>
        <r>
          <rPr>
            <sz val="9"/>
            <color indexed="81"/>
            <rFont val="Tahoma"/>
            <family val="2"/>
          </rPr>
          <t xml:space="preserve">
tercerizar</t>
        </r>
      </text>
    </comment>
  </commentList>
</comments>
</file>

<file path=xl/sharedStrings.xml><?xml version="1.0" encoding="utf-8"?>
<sst xmlns="http://schemas.openxmlformats.org/spreadsheetml/2006/main" count="1239" uniqueCount="408">
  <si>
    <t>Matriz de Monitoreo del Plan Operativo Anual
  Oficina Gubernamental de Tecnologías de la Informacion y Comunicación 
Dirección de Planificación y Desarrollo 
Trimestre Enero-Marzo 2026</t>
  </si>
  <si>
    <t>Código: MT-PD-MPO-003</t>
  </si>
  <si>
    <t>Fecha de Creación: 15/12/2021</t>
  </si>
  <si>
    <t>Fecha de Actualización: 02/2024</t>
  </si>
  <si>
    <t>RANGO DE MEDICION</t>
  </si>
  <si>
    <t>Fecha de  Próxima Revisión: 02/2025</t>
  </si>
  <si>
    <t>RANGO SUPERIOR</t>
  </si>
  <si>
    <t>100-80</t>
  </si>
  <si>
    <t xml:space="preserve">DIRECCION DE ARQUITECTURA DIGITAL GUBERNAMENTAL </t>
  </si>
  <si>
    <t>RANGO MEDIO</t>
  </si>
  <si>
    <t>79-60</t>
  </si>
  <si>
    <t>NO.</t>
  </si>
  <si>
    <t>PRODUCTOS</t>
  </si>
  <si>
    <t>MEDIO DE VERIFICACIÓN (Evidencias)</t>
  </si>
  <si>
    <t>UNIDAD DE MEDIDA</t>
  </si>
  <si>
    <t>META ANUAL</t>
  </si>
  <si>
    <t xml:space="preserve">META PROYECTADA DEL TRIMESTRE  </t>
  </si>
  <si>
    <t>META REPORTADA DEL TRIMESTRE</t>
  </si>
  <si>
    <t>AVANCE</t>
  </si>
  <si>
    <t xml:space="preserve">OBSERVACIONES </t>
  </si>
  <si>
    <t>RANGO INFERIOR</t>
  </si>
  <si>
    <t>59-0</t>
  </si>
  <si>
    <t>1er. Trim.</t>
  </si>
  <si>
    <t>DETENIDO</t>
  </si>
  <si>
    <t>_</t>
  </si>
  <si>
    <r>
      <rPr>
        <b/>
        <sz val="11"/>
        <color rgb="FF000000"/>
        <rFont val="Poppins"/>
      </rPr>
      <t xml:space="preserve">Producto 2: Implementación de la Cuenta Única Ciudadana en las instituciones del Estado y del ciudadano para acceso unificado a servicios.
</t>
    </r>
    <r>
      <rPr>
        <sz val="11"/>
        <color rgb="FF000000"/>
        <rFont val="Poppins"/>
      </rPr>
      <t>Trabajar con las Direcciones TICs de todas las instituciones del Estado para el Onboarding, verificación, autenticación, recuperación de acceso, gestión de perfil y consentimientos, y federación con servicios habilitados; y consolidar la identidad digital del ciudadano para acceso unificado a servicios públicos.</t>
    </r>
  </si>
  <si>
    <t>Ambiente productivo; cronograma aprobado, acta de puesta en marcha/entrega–recepción; evidencia funcional (capturas) y/o reportes del sistema (uso, disponibilidad, SLA).</t>
  </si>
  <si>
    <t>Unidad</t>
  </si>
  <si>
    <r>
      <rPr>
        <b/>
        <sz val="11"/>
        <color rgb="FF000000"/>
        <rFont val="Poppins"/>
      </rPr>
      <t xml:space="preserve">Producto 3: Fortalecimiento del proyecto Soy Yo RD, Carpeta Ciudadana (fase 2)
</t>
    </r>
    <r>
      <rPr>
        <sz val="11"/>
        <color rgb="FF000000"/>
        <rFont val="Poppins"/>
      </rPr>
      <t>Consolidar Soy Yo RD como wallet ciudadana de identidad digital, mediante la implementación de "datos patrocinados al ciudadano". Implementar la plataforma de notificaciones a través de Soy Yo RD</t>
    </r>
  </si>
  <si>
    <t>Ambiente productivo; acta de puesta en marcha/entrega–recepción; evidencia funcional (capturas) y/o reportes del sistema (uso, disponibilidad, SLA).</t>
  </si>
  <si>
    <r>
      <rPr>
        <b/>
        <sz val="11"/>
        <color rgb="FF000000"/>
        <rFont val="Poppins"/>
      </rPr>
      <t xml:space="preserve">Producto 5: Ejecución de desarrollos asignados por la PMO
</t>
    </r>
    <r>
      <rPr>
        <sz val="11"/>
        <color rgb="FF000000"/>
        <rFont val="Poppins"/>
      </rPr>
      <t>Contribuir al logro de los objetivos institucionales mediante la ejecución efectiva de los desarrollos tecnológicos asignados por la PMO, asegurando su entrega funcional, validada y alineada a las prioridades estratégicas de la institución.</t>
    </r>
  </si>
  <si>
    <t>Ambiente productivo; cronograma; evidencia funcional (capturas) y/o reportes del sistema (uso, disponibilidad, SLA), acta e informe de cierre del proyecto.</t>
  </si>
  <si>
    <r>
      <rPr>
        <b/>
        <sz val="11"/>
        <color rgb="FF000000"/>
        <rFont val="Poppins"/>
      </rPr>
      <t xml:space="preserve">Producto 6: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</si>
  <si>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t>Informes, reportes de seguimiento, presentaciones ejecutivas; correos institucionales de requerimientos y entregas a la Dirección General</t>
  </si>
  <si>
    <t>Porcentaje</t>
  </si>
  <si>
    <r>
      <rPr>
        <b/>
        <sz val="11"/>
        <color rgb="FF000000"/>
        <rFont val="Poppins"/>
      </rPr>
      <t xml:space="preserve">Producto 7: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</si>
  <si>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Correo institucional indicando la respuesta dentro del plazo establecido</t>
  </si>
  <si>
    <t xml:space="preserve">DIRECCIÓN DE INNOVACION </t>
  </si>
  <si>
    <t>META PROYECTADA TRIMESTRE</t>
  </si>
  <si>
    <r>
      <rPr>
        <b/>
        <sz val="11"/>
        <color rgb="FF000000"/>
        <rFont val="Poppins"/>
      </rPr>
      <t xml:space="preserve">Producto 3: Coordinar el Grupo de Trabajo sobre la Ética de la IA   </t>
    </r>
    <r>
      <rPr>
        <sz val="11"/>
        <color rgb="FF000000"/>
        <rFont val="Poppins"/>
      </rPr>
      <t xml:space="preserve"> 
Coordinar el Grupo de Trabajo sobre la Ética de la Inteligencia Artificial, con el fin de promover principios, lineamientos y recomendaciones que aseguren el uso responsable, ético y confiable de la IA en el Estado, alineado a estándares nacionales e internacionales, en colaboración con la UNESCO y el Banco de Desarrollo de América Latina y el Caribe (CAF), así como colaborar en el seguimiento para el desarrollo del Código de Ética para el uso responsable de tecnologías emergentes.</t>
    </r>
  </si>
  <si>
    <t>Convocatorias y agendas del Grupo de Trabajo; actas y minutas de sesiones; listas de participantes; documentos técnicos, lineamientos o recomendaciones elaboradas; matrices de acuerdos y seguimiento; informes de coordinación; y registro de archivo institucional.</t>
  </si>
  <si>
    <t>Número de sesiones</t>
  </si>
  <si>
    <t xml:space="preserve">Unidad </t>
  </si>
  <si>
    <t>N/A</t>
  </si>
  <si>
    <r>
      <rPr>
        <b/>
        <sz val="11"/>
        <color rgb="FF000000"/>
        <rFont val="Poppins"/>
      </rPr>
      <t xml:space="preserve">Producto 5: Diseño e implementación de iniciativas de innovación pública y GovTech.
</t>
    </r>
    <r>
      <rPr>
        <sz val="11"/>
        <color rgb="FF000000"/>
        <rFont val="Poppins"/>
      </rPr>
      <t>Diseñar e implementar iniciativas de innovación pública y GovTech que contribuyan a la mejora de los servicios públicos y los procesos institucionales, mediante soluciones innovadoras alineadas a las prioridades estratégicas y necesidades de la ciudadanía.</t>
    </r>
  </si>
  <si>
    <t>Documentos de diseño de iniciativas; planes de implementación; actas de puesta en marcha; evidencias funcionales o prototipos; informes de resultados; y registro de archivo institucional.</t>
  </si>
  <si>
    <r>
      <rPr>
        <b/>
        <sz val="11"/>
        <color rgb="FF000000"/>
        <rFont val="Poppins"/>
      </rPr>
      <t xml:space="preserve">Producto 6: Implementación de programas, laboratorios,  pilotos y pruebas de concepto de soluciones innovadoras y retos de innovación abierta.
</t>
    </r>
    <r>
      <rPr>
        <sz val="11"/>
        <color rgb="FF000000"/>
        <rFont val="Poppins"/>
      </rPr>
      <t>Implementar programas, laboratorios y retos de innovación abierta que fomenten la colaboración entre el sector público, el sector privado, la academia y la ciudadanía para la solución de desafíos públicos y la generación de soluciones innovadoras.</t>
    </r>
  </si>
  <si>
    <t>Bases y convocatorias de programas o retos; actas de selección; registros de participación; informes de ejecución; evidencias de resultados o soluciones desarrolladas; y registro de archivo institucional.</t>
  </si>
  <si>
    <t>Número de programas / laboratorios / retos</t>
  </si>
  <si>
    <r>
      <rPr>
        <b/>
        <sz val="11"/>
        <color rgb="FF000000"/>
        <rFont val="Poppins"/>
      </rPr>
      <t xml:space="preserve">Producto 7: Articulación y fortalecimiento del ecosistema de innovación con actores estratégicos.
</t>
    </r>
    <r>
      <rPr>
        <sz val="11"/>
        <color rgb="FF000000"/>
        <rFont val="Poppins"/>
      </rPr>
      <t>Articular y fortalecer el ecosistema de innovación mediante la vinculación con actores estratégicos del sector público, privado, académico y de cooperación, a fin de impulsar la colaboración, el intercambio de conocimiento y el desarrollo de soluciones innovadoras para el Estado.</t>
    </r>
  </si>
  <si>
    <t>Convenios, cartas de intención o acuerdos de colaboración; actas de reuniones o eventos de articulación; agendas y memorias de actividades; informes de vinculación; y registro de archivo institucional.</t>
  </si>
  <si>
    <t>Número de alianzas / espacios</t>
  </si>
  <si>
    <r>
      <rPr>
        <b/>
        <sz val="11"/>
        <color rgb="FF000000"/>
        <rFont val="Poppins"/>
      </rPr>
      <t xml:space="preserve">Producto 8:  Conceptualización de Dominicana Innova 
</t>
    </r>
    <r>
      <rPr>
        <sz val="11"/>
        <color rgb="FF000000"/>
        <rFont val="Poppins"/>
      </rPr>
      <t>Elaborar y validar el documento de conceptualización (TDR) de la iniciativa “Dominicana Innova”, que establece su marco estratégico, modelo de operación y líneas de acción.</t>
    </r>
  </si>
  <si>
    <t>Documento de conceptualización de “Dominicana Innova”; versiones preliminares y finales del documento; actas de validación institucional; presentaciones ejecutivas; memorias de talleres o sesiones de trabajo; y registro de archivo institucional.</t>
  </si>
  <si>
    <r>
      <rPr>
        <b/>
        <sz val="11"/>
        <color rgb="FF000000"/>
        <rFont val="Poppins"/>
      </rPr>
      <t xml:space="preserve">Producto 9: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</si>
  <si>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rPr>
        <b/>
        <sz val="11"/>
        <color rgb="FF000000"/>
        <rFont val="Poppins"/>
      </rPr>
      <t xml:space="preserve">Producto 10: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</si>
  <si>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DIRECCION DE SERVICIOS DIGITALES INSTITUCIONALES </t>
  </si>
  <si>
    <t xml:space="preserve">META PROYECTADA
TRIMESTRE   </t>
  </si>
  <si>
    <t xml:space="preserve">META REPORTADA  DEL TRIMESTRE </t>
  </si>
  <si>
    <r>
      <rPr>
        <b/>
        <sz val="11"/>
        <color rgb="FF000000"/>
        <rFont val="Poppins"/>
      </rPr>
      <t xml:space="preserve">Producto 1: Expansión e implementación del programa de Firma Digital – FIRMA GOB en las instituciones del Estado Dominicano
</t>
    </r>
    <r>
      <rPr>
        <sz val="11"/>
        <color rgb="FF000000"/>
        <rFont val="Poppins"/>
      </rPr>
      <t>Mediante el fortalecimiento de la infraestructura tecnológica, la gestión de certificados digitales y la provisión de servicios que garanticen la validez legal, integridad, trazabilidad y preservación de los documentos electrónicos.
✔ Renovación de herramientas de emisión, renovación y revocación de certificados
✔ Licencias (ViaFirma Document, ViaFirma Inbox, servicios de firma y notificación)
✔ Servicios de envío, recepción, prueba de entrega y validez legal
✔ Preservación y vigencia a largo plazo de documentos electrónicos
✔ Implementación de HSM y migración PKI al DataCenter del Estado
✔ Emisión y gestión de certificados de firma digital
✔ Póliza de responsabilidad civil
✔ Servicios de mantenimiento y continuidad operativa
✔ Despliegue e implementación del servicio de Autoridad de Sellado de Tiempo (TSA).
✔ Todas estas acciones para poder implementar el programa de expansión y uso de la Firma Digital en las instituciones publicas</t>
    </r>
  </si>
  <si>
    <t>Registros de emisión, renovación y revocación de certificados digitales; reportes del sistema de gestión de FIRMA GOB; contratos y licencias de las plataformas de firma digital; evidencias de implementación de infraestructura PKI y HSM; actas de incorporación de instituciones; informes de operación y mantenimiento del servicio; póliza de responsabilidad civil vigente; y registro de archivo institucional.</t>
  </si>
  <si>
    <t>Indicaron que no es posible llegar a esta meta de manera trimestral, ya que este número podrían cumplirlo de manera anual por lo que proponen que la meta sean 500 para cada trimestre</t>
  </si>
  <si>
    <r>
      <rPr>
        <b/>
        <sz val="11"/>
        <color rgb="FF000000"/>
        <rFont val="Poppins"/>
      </rPr>
      <t xml:space="preserve">Producto 2: Portales institucionales
</t>
    </r>
    <r>
      <rPr>
        <sz val="11"/>
        <color rgb="FF000000"/>
        <rFont val="Poppins"/>
      </rPr>
      <t>Programa de desarrollo y mejora de Portales Institucionales para fortalecimiento de la transparencia digital.</t>
    </r>
  </si>
  <si>
    <t>Informe de migración y despliegue de la fase 4.
Lineamientos y criterios de mejora de portales; evidencias funcionales de los portales institucionales (URL, capturas); informes técnicos de mejoras implementadas; actas de validación; reportes de cumplimiento de transparencia y accesibilidad; y registro de archivo institucional.</t>
  </si>
  <si>
    <r>
      <rPr>
        <b/>
        <sz val="11"/>
        <color rgb="FF000000"/>
        <rFont val="Poppins"/>
      </rPr>
      <t xml:space="preserve">Producto 3: Proyecto Viaje Cero 
</t>
    </r>
    <r>
      <rPr>
        <sz val="11"/>
        <color rgb="FF000000"/>
        <rFont val="Poppins"/>
      </rPr>
      <t>Fortalecimiento logístico y tecnológico del Programa Viaje Cero, vinculado a Burocracia Cero, para la facilitación del acceso a servicios digitales del Estado y la gestión de información para la toma de decisiones.</t>
    </r>
  </si>
  <si>
    <t>Informes de casos asistidos; reportes del sistema de gestión interna Viaje Cero (BackOffice); cronogramas de trabajo e informes de implementación; registros de atención en quioscos; reportes de extracción y análisis de datos; actas de puesta en operación y registro de archivo institucional.</t>
  </si>
  <si>
    <t>Detenido</t>
  </si>
  <si>
    <t>Este proyecto paso a la Dirección de Atencion Ciudadana</t>
  </si>
  <si>
    <r>
      <rPr>
        <b/>
        <sz val="11"/>
        <color rgb="FF000000"/>
        <rFont val="Poppins"/>
      </rPr>
      <t xml:space="preserve">Producto 4: Sistema de Diseño Dominicano (SDD) para los servicios digitales del Estado
</t>
    </r>
    <r>
      <rPr>
        <sz val="11"/>
        <color rgb="FF000000"/>
        <rFont val="Poppins"/>
      </rPr>
      <t>Rediseñar alcance, actualizar y ampliar productos entregables por el SDD</t>
    </r>
  </si>
  <si>
    <t>Repositorio oficial del Sistema de Diseño Dominicano; guías, componentes y documentación del SDD; evidencias de uso del SDD en servicios digitales (URL, capturas); registros de adopción por parte de instituciones; informes de implementación y actualización; y registro de archivo institucional.</t>
  </si>
  <si>
    <r>
      <rPr>
        <b/>
        <sz val="11"/>
        <color rgb="FF000000"/>
        <rFont val="Poppins"/>
      </rPr>
      <t xml:space="preserve">Producto 6: Fortalecimiento Asistencia Técnica y Gestión No Objeciones en Compras y Contrataciones TIC
</t>
    </r>
    <r>
      <rPr>
        <sz val="11"/>
        <color rgb="FF000000"/>
        <rFont val="Poppins"/>
      </rPr>
      <t>Implementar Sistema de Gestión de Asistencias Técnicas y de No Objeciones para Compras y Contrataciones Tecnológicas</t>
    </r>
  </si>
  <si>
    <t>Plan y cronograma del proyecto; actas de desarrollo, pruebas y puesta en operación; evidencias funcionales de la plataforma (URL, capturas); documentación técnica y manuales de usuario; reportes del sistema sobre solicitudes de No Objeción; informes de avance y registro de archivo institucional.</t>
  </si>
  <si>
    <r>
      <t xml:space="preserve">Producto 7: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</si>
  <si>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8: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</si>
  <si>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DIRECCION DE TRANSFORMACION DIGITAL GUBERNAMENTAL </t>
  </si>
  <si>
    <t xml:space="preserve">META PROYECTADA 
TRIMESTRE  </t>
  </si>
  <si>
    <t>META REPORTADA  DEL TRIMESTRE</t>
  </si>
  <si>
    <r>
      <rPr>
        <b/>
        <sz val="11"/>
        <color rgb="FF000000"/>
        <rFont val="Poppins"/>
      </rPr>
      <t xml:space="preserve">Producto 1: Gestión y acompañamiento a las instituciones en la asistencia y cumplimiento de las normas NORTIC.
</t>
    </r>
    <r>
      <rPr>
        <sz val="11"/>
        <color rgb="FF000000"/>
        <rFont val="Poppins"/>
      </rPr>
      <t>Brindar gestión y acompañamiento técnico a las instituciones públicas para facilitar el cumplimiento de las normas NORTIC, fortaleciendo la adopción de buenas prácticas de gobierno digital y la mejora continua de los servicios públicos.</t>
    </r>
  </si>
  <si>
    <t>Registros de solicitudes y atenciones de asistencia NORTIC; informes técnicos de acompañamiento; actas de reuniones y talleres; comunicaciones oficiales; listados de instituciones asistidas y registro de archivo institucional.</t>
  </si>
  <si>
    <r>
      <rPr>
        <b/>
        <sz val="11"/>
        <color rgb="FF000000"/>
        <rFont val="Poppins"/>
      </rPr>
      <t xml:space="preserve">Producto 2: Auditorias NORTIC
</t>
    </r>
    <r>
      <rPr>
        <sz val="11"/>
        <color rgb="FF000000"/>
        <rFont val="Poppins"/>
      </rPr>
      <t>Gestionar y acompañar a las instituciones públicas durante el proceso de auditoría de las normas NORTIC, con el fin de verificar su nivel de cumplimiento y fortalecer la implementación de buenas prácticas de gobierno digital.</t>
    </r>
  </si>
  <si>
    <t>Planes y cronogramas de auditoría NORTIC; informes de auditoría o preauditoria; actas de reuniones de acompañamiento; comunicaciones oficiales con las instituciones auditadas; listados de instituciones auditadas y registro de archivo institucional.</t>
  </si>
  <si>
    <r>
      <rPr>
        <b/>
        <sz val="11"/>
        <color rgb="FF000000"/>
        <rFont val="Poppins"/>
      </rPr>
      <t xml:space="preserve">Producto 3: Elaboración y Actualización NORTIC
</t>
    </r>
    <r>
      <rPr>
        <sz val="11"/>
        <color rgb="FF000000"/>
        <rFont val="Poppins"/>
      </rPr>
      <t>Gestionar la elaboración y actualización de las normas NORTIC, asegurando su vigencia, pertinencia y alineación con las políticas de gobierno digital, las mejores prácticas internacionales y las necesidades del Estado dominicano.</t>
    </r>
  </si>
  <si>
    <t>Documentos normativos NORTIC elaborados o actualizados; versiones preliminares y finales de las normas; actas de mesas técnicas o consultas; resoluciones o actos administrativos de aprobación; comunicaciones oficiales y registro de archivo institucional.</t>
  </si>
  <si>
    <r>
      <rPr>
        <b/>
        <sz val="11"/>
        <color rgb="FF000000"/>
        <rFont val="Poppins"/>
      </rPr>
      <t xml:space="preserve">Producto 4: Medición del Gobierno Digital
</t>
    </r>
    <r>
      <rPr>
        <sz val="11"/>
        <color rgb="FF000000"/>
        <rFont val="Poppins"/>
      </rPr>
      <t xml:space="preserve">Gestionar los procesos de medición y auditoría de gobierno digital en las instituciones públicas, con el fin de evaluar su nivel de madurez digital, cumplimiento de lineamientos y avance en la implementación de iniciativas de transformación digital. </t>
    </r>
  </si>
  <si>
    <t>SISTICGE  Actualizado.
Instrumentos y metodologías de medición de gobierno digital; informes de evaluación y auditoría; matrices de resultados y brechas; actas de reuniones de retroalimentación; comunicaciones oficiales con las instituciones evaluadas; y registro de archivo institucional; Publicación premiación del informe de medición</t>
  </si>
  <si>
    <t xml:space="preserve">Porcentaje </t>
  </si>
  <si>
    <r>
      <rPr>
        <b/>
        <sz val="11"/>
        <color rgb="FF000000"/>
        <rFont val="Poppins"/>
      </rPr>
      <t xml:space="preserve">Producto 6: Implementación del Observatorio Digital
</t>
    </r>
    <r>
      <rPr>
        <sz val="11"/>
        <color rgb="FF000000"/>
        <rFont val="Poppins"/>
      </rPr>
      <t>Puesta en marcha del Observatorio para el seguimiento 
integral de indicadores de transformación digital a nivel 
nacional.</t>
    </r>
  </si>
  <si>
    <t xml:space="preserve">Propuesta plan de trabajo del 
observatorio / Plataforma habilitada / Boletín de 
resultados </t>
  </si>
  <si>
    <r>
      <rPr>
        <b/>
        <sz val="11"/>
        <color rgb="FF000000"/>
        <rFont val="Poppins"/>
      </rPr>
      <t xml:space="preserve"> Producto 7: Seguimiento a los compromisos de Ogtic en 
los planes de acción de gobierno abierto
</t>
    </r>
    <r>
      <rPr>
        <sz val="11"/>
        <color rgb="FF000000"/>
        <rFont val="Poppins"/>
      </rPr>
      <t>Seguimiento, monitoreo y reporte del avance de los compromisos asumidos por la OGTIC en los planes de acción de gobierno abierto, asegurando el cumplimiento de metas, la transparencia en la gestión y la disponibilidad de información actualizada para la toma de decisiones.</t>
    </r>
  </si>
  <si>
    <t>Informes de seguimiento y monitoreo de los compromisos asumidos por la OGTIC en los planes de acción de gobierno abierto</t>
  </si>
  <si>
    <r>
      <rPr>
        <b/>
        <sz val="11"/>
        <color rgb="FF000000"/>
        <rFont val="Poppins"/>
      </rPr>
      <t xml:space="preserve">Producto 8: Evaluación de impactos, monitoreo estratégico y generación de evidencia para la transformación digital gubernamental.
</t>
    </r>
    <r>
      <rPr>
        <sz val="11"/>
        <color rgb="FF000000"/>
        <rFont val="Poppins"/>
      </rPr>
      <t>Analizar, dar seguimiento y generar información estratégica sobre las iniciativas de transformación digital en el sector público, mediante la elaboración de informes especializados que permitan evaluar sus impactos, monitorear su avance y sustentar la toma de decisiones del Estado</t>
    </r>
  </si>
  <si>
    <t>Informe de evaluación de impacto normativo, institucional, económico y social de los proyectos de la organización.
Informe de seguimiento y monitoreo de las estrategias de innovación y desarrollo digital.
Informe de estudios estratégicos basados en evidencia, orientados a apoyar la toma de decisiones del Estado en materia de transformación digital.</t>
  </si>
  <si>
    <r>
      <rPr>
        <b/>
        <sz val="11"/>
        <color rgb="FF000000"/>
        <rFont val="Poppins"/>
      </rPr>
      <t xml:space="preserve">Producto 9: Coordinación del Gabinete de Innovación y Desarrollo Digital y sus mesas sectoriales.
</t>
    </r>
    <r>
      <rPr>
        <sz val="11"/>
        <color rgb="FF000000"/>
        <rFont val="Poppins"/>
      </rPr>
      <t>Coordinar el funcionamiento del Gabinete de Innovación y Desarrollo Digital y de sus mesas sectoriales, a fin de articular a las instituciones públicas, dar seguimiento a los compromisos asumidos y apoyar la definición e implementación de iniciativas estratégicas de transformación digital del Estado.</t>
    </r>
  </si>
  <si>
    <t>Agendas y convocatorias oficiales; actas y minutas de reuniones del Gabinete y mesas sectoriales; listas de participantes; matrices de compromisos y seguimiento; informes de coordinación; y registro de archivo institucional.</t>
  </si>
  <si>
    <r>
      <t xml:space="preserve">Producto 10: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</si>
  <si>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t xml:space="preserve">Producto 11: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</si>
  <si>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t>DIRECCION DEATENCION CIUDADANA</t>
  </si>
  <si>
    <r>
      <rPr>
        <b/>
        <sz val="11"/>
        <color rgb="FF000000"/>
        <rFont val="Poppins"/>
      </rPr>
      <t xml:space="preserve">Producto 1: Canal de Atención Ciudadana - Telefónica
</t>
    </r>
    <r>
      <rPr>
        <sz val="11"/>
        <color rgb="FF000000"/>
        <rFont val="Poppins"/>
      </rPr>
      <t>Monitoreo, seguimiento y mejora continua del Centro de Contacto Gubernamental</t>
    </r>
  </si>
  <si>
    <t>Matriz de Desempeño de las Líneas de Atención del Centro de Contacto Gubernamentasl (CCG).
*Reportes periódicos de desempeño del canal telefónico; dashboards del sistema de atención (462); informes de monitoreo y análisis; actas o minutas de reuniones de seguimiento; y registro de archivo institucional.</t>
  </si>
  <si>
    <r>
      <rPr>
        <b/>
        <sz val="11"/>
        <color rgb="FF000000"/>
        <rFont val="Poppins"/>
      </rPr>
      <t xml:space="preserve">Producto 2: Canal de Atención Ciudadana - Presencial
</t>
    </r>
    <r>
      <rPr>
        <sz val="11"/>
        <color rgb="FF000000"/>
        <rFont val="Poppins"/>
      </rPr>
      <t>Monitoreo, seguimiento y mejora continua de los Centros de Atención Presencial</t>
    </r>
  </si>
  <si>
    <t>Matriz de Desempeño de los Centros de Atención Ciudadana Presencial, Puntos GOB.
Reportes periódicos de desempeño del canal presencial; registros de atención ciudadana; informes de monitoreo y análisis; actas o minutas de reuniones de seguimiento; y registro de archivo institucional.</t>
  </si>
  <si>
    <r>
      <rPr>
        <b/>
        <sz val="11"/>
        <color rgb="FF000000"/>
        <rFont val="Poppins"/>
      </rPr>
      <t xml:space="preserve">Producto 3: Canal de Atención Ciudadana – Digital
</t>
    </r>
    <r>
      <rPr>
        <sz val="11"/>
        <color rgb="FF000000"/>
        <rFont val="Poppins"/>
      </rPr>
      <t>Monitoreo, seguimiento y mejora continua del Portal Único de Servicios Gob.do</t>
    </r>
  </si>
  <si>
    <t>Matriz de Desempeño del Portal GOB.DO y los Canales de Asistencia Virtual, tales como el Chat.Reportes periódicos de desempeño del canal digital; registros del sistema de atención digital; dashboards de plataformas digitales; informes de monitoreo y análisis; actas o minutas de reuniones de seguimiento; y registro de archivo institucional.</t>
  </si>
  <si>
    <r>
      <rPr>
        <b/>
        <sz val="11"/>
        <color rgb="FF000000"/>
        <rFont val="Poppins"/>
      </rPr>
      <t xml:space="preserve">Producto 4: Implementación del Proyecto Punto GOB Móvil.
</t>
    </r>
    <r>
      <rPr>
        <sz val="11"/>
        <color rgb="FF000000"/>
        <rFont val="Poppins"/>
      </rPr>
      <t>Implementar el Proyecto Punto GOB Móvil para acercar los servicios públicos a la ciudadanía, ampliando la cobertura territorial y facilitando el acceso a la atención gubernamental de manera oportuna, eficiente y segura.</t>
    </r>
  </si>
  <si>
    <t>Plan del Proyecto Punto GOB Móvil; actas de implementación y puesta en operación; registros de adquisición y adecuación del vehículo y equipamiento; evidencias operativas del servicio (fotografías, cronogramas de despliegue); informes de ejecución y registro de archivo institucional.</t>
  </si>
  <si>
    <t>El proyecto Punto GOB Móvil se encuentra actualmente detenido, a la espera de definiciones e instrucciones para su reactivación.</t>
  </si>
  <si>
    <r>
      <rPr>
        <b/>
        <sz val="11"/>
        <color rgb="FF000000"/>
        <rFont val="Poppins"/>
      </rPr>
      <t xml:space="preserve">Producto 5: Implementación de Proyecto "APP Gob.do/Punto Gob."
</t>
    </r>
    <r>
      <rPr>
        <sz val="11"/>
        <color rgb="FF000000"/>
        <rFont val="Poppins"/>
      </rPr>
      <t>Implementar el Proyecto “APP Gob.do / Punto GOB” como canal digital integrado para facilitar el acceso de la ciudadanía a los servicios públicos, fortaleciendo la experiencia digital, la interoperabilidad y la atención gubernamental multicanal.</t>
    </r>
  </si>
  <si>
    <t>Plan del Proyecto “APP Gob.do / Punto GOB”; actas de implementación y puesta en operación; evidencias funcionales de la aplicación (URL, tiendas de aplicaciones, capturas); registros de integración con servicios y plataformas; informes técnicos y de avance; y registro de archivo institucional.</t>
  </si>
  <si>
    <t>El proyecto APP Gob.do  se encuentra actualmente detenido, a la espera de definiciones e instrucciones para su reactivación.</t>
  </si>
  <si>
    <r>
      <rPr>
        <b/>
        <sz val="11"/>
        <color rgb="FF000000"/>
        <rFont val="Poppins"/>
      </rPr>
      <t xml:space="preserve">Producto 6: Plan de expansión y ampliación del Programa de Centros de Servicios Presenciales – Puntos GOB.
</t>
    </r>
    <r>
      <rPr>
        <sz val="11"/>
        <color rgb="FF000000"/>
        <rFont val="Poppins"/>
      </rPr>
      <t xml:space="preserve">Diseñar e implementar el plan de expansión y ampliación del Programa de Centros de Servicios Presenciales – Puntos GOB, con el fin de incrementar la cobertura territorial, mejorar el acceso de la ciudadanía a los servicios públicos y fortalecer la atención presencial del Estado.
</t>
    </r>
    <r>
      <rPr>
        <b/>
        <sz val="11"/>
        <color rgb="FF000000"/>
        <rFont val="Poppins"/>
      </rPr>
      <t xml:space="preserve">Apertura de los Puntos GOB: San Francisco de Macorís (SFM), Expreso – Monorriel Santiago, Expreso – Los Alcarrizos/Estación Metro, Moca.
Ampliación/expansión de los Puntos GOB: Megacentro y Sambil                                                                                                                 
</t>
    </r>
  </si>
  <si>
    <t>Plan de expansión aprobado; actas de implementación y puesta en operación de nuevos o ampliados Puntos GOB; registros de adecuación de infraestructuras y equipamiento; informes de avance del plan; evidencias operativas (fotografías, cronogramas); y registro de archivo institucional.</t>
  </si>
  <si>
    <t>DIRECCION DE CENTRO DE DATOS DEL ESTADO DOMINICANO</t>
  </si>
  <si>
    <r>
      <rPr>
        <b/>
        <sz val="11"/>
        <color rgb="FF000000"/>
        <rFont val="Poppins"/>
      </rPr>
      <t xml:space="preserve">Prodcuto 1: Fortalecimiento Data Center del Estado
</t>
    </r>
    <r>
      <rPr>
        <sz val="11"/>
        <color rgb="FF000000"/>
        <rFont val="Poppins"/>
      </rPr>
      <t>Renovar licenciamientos, actualización de sistemas operativos y firmware, ampliar y actualizar la infraestructura tecnológica de redes,  servidores, herramientas de monitoreo y respuesta, infraestructura electromecánica (generadores, UPS, aires) y mantenimiento de inmobiliario de oficina.</t>
    </r>
  </si>
  <si>
    <t>Termino de referencias de adquisicion de tecnologias e inmobiliario, imágenes de licenciamiento y actualizaciones de cada herramienta, mantenimiento preventivo y correctivo.</t>
  </si>
  <si>
    <r>
      <rPr>
        <b/>
        <sz val="11"/>
        <color rgb="FF000000"/>
        <rFont val="Poppins"/>
      </rPr>
      <t xml:space="preserve">Producto 2: Servicios Data Center del Estado
</t>
    </r>
    <r>
      <rPr>
        <sz val="11"/>
        <color rgb="FF000000"/>
        <rFont val="Poppins"/>
      </rPr>
      <t>Gestionar solicitudes de nuevos servicios y actualizacion de servicios existentes.</t>
    </r>
  </si>
  <si>
    <t>Imágenes de las herramientas de monitoreo, solicitudes de nuevos servicios o existentes, informes y reportes de tickets</t>
  </si>
  <si>
    <r>
      <rPr>
        <b/>
        <sz val="11"/>
        <color rgb="FF000000"/>
        <rFont val="Poppins"/>
      </rPr>
      <t xml:space="preserve">Prodcuto 3: Proyecto Alta Disponibilidad y Redundancia del Data Center del Estado
</t>
    </r>
    <r>
      <rPr>
        <sz val="11"/>
        <color rgb="FF000000"/>
        <rFont val="Poppins"/>
      </rPr>
      <t>Diseñar e implementar proyecto de localidad alterna del Data Center del Estado para garantizar la alta disponibilidad</t>
    </r>
  </si>
  <si>
    <t>Plan de alta disponibilidad y redundancia del Data Center.
Inventario de componentes críticos definidos
Informes técnicos de implementación (infraestructura, red, energía, almacenamiento)
Registro de archivo institucional</t>
  </si>
  <si>
    <t>Se informo que este proyecto será reestructurado, a fin de redefinir su alcance, planificación y ejecución, en alineación con los objetivos institucionales.</t>
  </si>
  <si>
    <r>
      <rPr>
        <b/>
        <sz val="11"/>
        <color rgb="FF000000"/>
        <rFont val="Poppins"/>
      </rPr>
      <t xml:space="preserve">Producto 4: Gestión de Incidentes Data Center del Estado
</t>
    </r>
    <r>
      <rPr>
        <sz val="11"/>
        <color rgb="FF000000"/>
        <rFont val="Poppins"/>
      </rPr>
      <t>Garantizar la gestión de incidentes (monitoreo y respuesta) 24/7/365</t>
    </r>
  </si>
  <si>
    <t>Procedimientos y protocolos de gestión de incidentes del Data Center
Registro de incidentes (tickets)
Reportes de atención y resolución de incidentes
Informes de cumplimiento de SLA
Bitácoras operativas y reportes de monitoreo
Evidencias de acciones correctivas y preventivas
Archivo institucional</t>
  </si>
  <si>
    <r>
      <rPr>
        <b/>
        <sz val="11"/>
        <color rgb="FF000000"/>
        <rFont val="Poppins"/>
      </rPr>
      <t xml:space="preserve">Producto 5: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</si>
  <si>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rPr>
        <b/>
        <sz val="11"/>
        <color rgb="FF000000"/>
        <rFont val="Poppins"/>
      </rPr>
      <t xml:space="preserve">Producto 6: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</si>
  <si>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DEPARTAMENTO DE SEGURIDAD DIGITAL </t>
  </si>
  <si>
    <r>
      <rPr>
        <b/>
        <sz val="11"/>
        <color rgb="FF000000"/>
        <rFont val="Poppins"/>
      </rPr>
      <t xml:space="preserve">Producto 2: Protección de Dominios y Tráfico de Soluciones Hospedadas en el Data Center del Estado
</t>
    </r>
    <r>
      <rPr>
        <sz val="11"/>
        <color rgb="FF000000"/>
        <rFont val="Poppins"/>
      </rPr>
      <t>Fortalecer la protección de los dominios y del tráfico de las soluciones tecnológicas hospedadas en el Data Center del Estado, mediante la implementación de controles de seguridad, monitoreo y mitigación de amenazas, con el fin de garantizar la disponibilidad, integridad y confidencialidad de los servicios digitales gubernamentales.</t>
    </r>
  </si>
  <si>
    <t>Inventario de dominios y soluciones hospedadas en el Data Center del Estado
Configuraciones de protección de dominios y tráfico (DNS seguro, firewall, DDoS, WAF, entre otros)
Reportes de monitoreo y análisis de tráfico
Informes de eventos y alertas de seguridad
Evidencias de implementación de controles de seguridad
Informes de pruebas de vulnerabilidad y seguridad
Registro y archivo institucional</t>
  </si>
  <si>
    <r>
      <rPr>
        <b/>
        <sz val="11"/>
        <color rgb="FF000000"/>
        <rFont val="Poppins"/>
      </rPr>
      <t xml:space="preserve">Producto 4: Gestión Unificada de Seguridad de EndPoints (UEM)
</t>
    </r>
    <r>
      <rPr>
        <sz val="11"/>
        <color rgb="FF000000"/>
        <rFont val="Poppins"/>
      </rPr>
      <t>Implementar y fortalecer un esquema de Gestión Unificada de Endpoints (UEM) que permita administrar, monitorear y proteger de manera centralizada los dispositivos tecnológicos de la institución, garantizando la seguridad, integridad y cumplimiento de las políticas de ciberseguridad del Estado.</t>
    </r>
  </si>
  <si>
    <t>Inventario actualizado de endpoints institucionales
Plataforma UEM implementada y operativa
Reportes de administración y monitoreo de endpoints
Evidencias de aplicación de políticas de seguridad
Informes de cumplimiento de configuraciones y parches
Reportes de eventos de seguridad en endpoints
Actas de puesta en operación y documentación técnica
Archivo institucional</t>
  </si>
  <si>
    <r>
      <rPr>
        <b/>
        <sz val="11"/>
        <color rgb="FF000000"/>
        <rFont val="Poppins"/>
      </rPr>
      <t xml:space="preserve">Producto 5: Gestión de Acceso Privilegiado
</t>
    </r>
    <r>
      <rPr>
        <sz val="11"/>
        <color rgb="FF000000"/>
        <rFont val="Poppins"/>
      </rPr>
      <t>Implementar y fortalecer la gestión de accesos privilegiados a los sistemas, plataformas y activos tecnológicos del Estado, mediante controles, monitoreo y auditoría, con el fin de reducir riesgos de seguridad, prevenir accesos no autorizados y garantizar la trazabilidad de las acciones realizadas por usuarios con privilegios elevados.</t>
    </r>
  </si>
  <si>
    <t>Inventario de cuentas y accesos privilegiados
Políticas y procedimientos de gestión de accesos privilegiados
Plataforma o herramientas de gestión de accesos privilegiados (PAM) implementadas
Registros y bitácoras de acceso
Reportes de monitoreo y auditoría de accesos privilegiados
Evidencias de controles de autenticación y autorización
Informes de revisión periódica de accesos
Archivo institucional</t>
  </si>
  <si>
    <r>
      <rPr>
        <b/>
        <sz val="11"/>
        <color rgb="FF000000"/>
        <rFont val="Poppins"/>
      </rPr>
      <t xml:space="preserve">Productos 6: Programa de Concientización en Ciberseguridad
</t>
    </r>
    <r>
      <rPr>
        <sz val="11"/>
        <color rgb="FF000000"/>
        <rFont val="Poppins"/>
      </rPr>
      <t>Diseñar e implementar un programa integral de concientización en ciberseguridad dirigido a los servidores públicos y colaboradores de las instituciones usuarias, con el fin de fortalecer la cultura de seguridad digital, reducir riesgos asociados al factor humano y promover el uso seguro y responsable de los activos tecnológicos del Estado.</t>
    </r>
  </si>
  <si>
    <t>Programa y plan anual de concientización en ciberseguridad
Materiales de capacitación y campañas (presentaciones, guías, cápsulas digitales)
Listas de asistencia y registros de participación
Reportes de actividades de capacitación realizadas
Evidencias de campañas internas de sensibilización
Archivo institucional</t>
  </si>
  <si>
    <r>
      <rPr>
        <b/>
        <sz val="11"/>
        <color rgb="FF000000"/>
        <rFont val="Poppins"/>
      </rPr>
      <t xml:space="preserve">Producto 7: Centro de Operaciones de Seguridad (SOC)
</t>
    </r>
    <r>
      <rPr>
        <sz val="11"/>
        <color rgb="FF000000"/>
        <rFont val="Poppins"/>
      </rPr>
      <t>Tercerizar las operaciones de avanzadas de Seguridad de la información, para ampliar las capacidades de detección, análisis, respuesta, inteligencia de amenazas, Investigación y mejora continua</t>
    </r>
  </si>
  <si>
    <t>Reporte de actividades// Informe de posibles incidentes identificados y tratados</t>
  </si>
  <si>
    <t xml:space="preserve">No se recibio evidencias </t>
  </si>
  <si>
    <r>
      <rPr>
        <b/>
        <sz val="11"/>
        <color rgb="FF000000"/>
        <rFont val="Poppins"/>
      </rPr>
      <t xml:space="preserve">Producto 8: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</si>
  <si>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rPr>
        <b/>
        <sz val="11"/>
        <color rgb="FF000000"/>
        <rFont val="Poppins"/>
      </rPr>
      <t xml:space="preserve">Producto 9: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</si>
  <si>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DIRECCION ADMINISTRATIVA FINANCIERA</t>
  </si>
  <si>
    <r>
      <rPr>
        <b/>
        <sz val="11"/>
        <color rgb="FF000000"/>
        <rFont val="Poppins"/>
      </rPr>
      <t xml:space="preserve">Producto 1: Gestión de abastecimiento de insumos operacionales a las áreas de la institución
</t>
    </r>
    <r>
      <rPr>
        <sz val="11"/>
        <color rgb="FF000000"/>
        <rFont val="Poppins"/>
      </rPr>
      <t>Garantizar que todas las áreas tengan los insumos necesarios para desarrollar la operatividad diaria.</t>
    </r>
  </si>
  <si>
    <t xml:space="preserve">Formularios-Requisición de Solicitud y Formulario de Salida. </t>
  </si>
  <si>
    <r>
      <rPr>
        <b/>
        <sz val="11"/>
        <color rgb="FF000000"/>
        <rFont val="Poppins"/>
      </rPr>
      <t xml:space="preserve">Producto 2:  Mantenimiento de Infraestructura Física de sede central y las localidades 
</t>
    </r>
    <r>
      <rPr>
        <sz val="11"/>
        <color rgb="FF000000"/>
        <rFont val="Poppins"/>
      </rPr>
      <t>Consiste en el mantenimiento de la infraestructura física de la OGTIC y sus dependencias y mantenimiento de los sistemas eléctricos, plantas eléctricas y aires acondicionados mediante la planeación y ejecución de los mantenimientos preventivos y correctivos, para la preservación de las instalaciones y continuidad de las labores de la institución</t>
    </r>
  </si>
  <si>
    <t>Plan anual de mantenimiento preventivo, Reportes de reparaciones, mantenimientos y servicios elaborados</t>
  </si>
  <si>
    <r>
      <rPr>
        <b/>
        <sz val="11"/>
        <color rgb="FF000000"/>
        <rFont val="Poppins"/>
      </rPr>
      <t xml:space="preserve">Producto 3: Presupuesto Financiero elaborado, registrado y ejecutado
</t>
    </r>
    <r>
      <rPr>
        <sz val="11"/>
        <color rgb="FF000000"/>
        <rFont val="Poppins"/>
      </rPr>
      <t>Hace referencia a la ejecución de los recursos presupuestarios de las dependencias, para la realización de sus actividades reglamentarias y logros de los objetivos institucionales. Esto comprende: modificaciones presupuestarias, cuotas de compromiso, certificaciones de fondos presupuestarios y libramientos de pago elaborados</t>
    </r>
  </si>
  <si>
    <t xml:space="preserve">Reportes del registro de la unidad ejecutora (SIGEF) y Matrices de formulación elaboradas.
 Informe ejecución de Presupuesto, indicador de gestión Presupuestaria </t>
  </si>
  <si>
    <t xml:space="preserve">Reportes de modificaciones presupuestarias, cuotas de compromiso, certificaciones de fondos presupuestarios y libramientos de pago del SIGEF </t>
  </si>
  <si>
    <r>
      <rPr>
        <b/>
        <sz val="11"/>
        <color rgb="FF000000"/>
        <rFont val="Poppins"/>
      </rPr>
      <t xml:space="preserve">Producto 4: Conciliación de Cuentas Bancarias Institucionales                                                                                 </t>
    </r>
    <r>
      <rPr>
        <sz val="11"/>
        <color rgb="FF000000"/>
        <rFont val="Poppins"/>
      </rPr>
      <t>Revisiones realizadas para comparar los balances de las cuentas bancarias presentadas por el banco y lo registrado en el libro de Banco.</t>
    </r>
  </si>
  <si>
    <t>Reporte de conciliaciones auditadas, Libro banco, estados bancarios</t>
  </si>
  <si>
    <r>
      <rPr>
        <b/>
        <sz val="11"/>
        <color rgb="FF000000"/>
        <rFont val="Poppins"/>
      </rPr>
      <t xml:space="preserve">Producto 5: Plan Anual de Compras (PACC) ejecutado
</t>
    </r>
    <r>
      <rPr>
        <sz val="11"/>
        <color rgb="FF000000"/>
        <rFont val="Poppins"/>
      </rPr>
      <t>Se refiere al proceso que engloba desde la recepción de los requerimientos de bienes, servicios y obras del ministerio, la gestión de los procesos aplicables, hasta la adjudicación de los mismos durante el año, con el objetivo de ejecutar el PACC  cumpliendo con las normativas vigentes, garantizando los bines y servicios de la institución .</t>
    </r>
  </si>
  <si>
    <t>Proceso publicados en el portal de compras</t>
  </si>
  <si>
    <t>Listado de proveedores evaluados
y proveedores adjudicados</t>
  </si>
  <si>
    <t>Control de requerimientos solicitados por las áreas</t>
  </si>
  <si>
    <t>Indicador del uso del Sistema Nacional de Compras (SISCOMPRAS)
(Indicador DGCP)</t>
  </si>
  <si>
    <r>
      <rPr>
        <b/>
        <sz val="11"/>
        <color rgb="FF0D0D0D"/>
        <rFont val="Poppins"/>
      </rPr>
      <t xml:space="preserve">Producto 6: Gestión documental de correspondencia debidamente tramitada
</t>
    </r>
    <r>
      <rPr>
        <sz val="11"/>
        <color rgb="FF0D0D0D"/>
        <rFont val="Poppins"/>
      </rPr>
      <t>Consiste en la recepción y trámite de las correspondencias de la institución, mediante el uso de herramientas digitales y la buena gestión de los recursos y personal del departamento para otorgar un servicio eficiente y de calidad.</t>
    </r>
  </si>
  <si>
    <t>Total de comunicaciones distribuidas oportunamente y número total de comunicaciones recibidas</t>
  </si>
  <si>
    <r>
      <rPr>
        <b/>
        <sz val="11"/>
        <color rgb="FF000000"/>
        <rFont val="Poppins"/>
      </rPr>
      <t xml:space="preserve">Producto 7: Mantenimiento y Adquisición de Vehículos Institucionales
</t>
    </r>
    <r>
      <rPr>
        <sz val="11"/>
        <color rgb="FF000000"/>
        <rFont val="Poppins"/>
      </rPr>
      <t>10 vehículos para apoyar la operatividad institucional en la expansión de los Puntos GOB (Minivan, camioneta y camión)</t>
    </r>
  </si>
  <si>
    <t>Solicitudes de mantenimiento registradas.
Órdenes de trabajo y reportes técnicos de Servicios Generales.
Facturas y contratos de adquisición de vehículos.
Actas de entrega y recepción de vehículos.</t>
  </si>
  <si>
    <t>DIRECCION DE PLANIFICACION Y DESARROLLO</t>
  </si>
  <si>
    <t>1er Trim.</t>
  </si>
  <si>
    <r>
      <rPr>
        <b/>
        <sz val="11"/>
        <color rgb="FF000000"/>
        <rFont val="Poppins"/>
      </rPr>
      <t xml:space="preserve">Producto 4: Desarrollo Instrumental y procedimental Institucional
</t>
    </r>
    <r>
      <rPr>
        <sz val="11"/>
        <color rgb="FF000000"/>
        <rFont val="Poppins"/>
      </rPr>
      <t>Desarrollar, actualizar y mantener la documentación institucional conforme a estándares y requerimientos normativos. Consiste en el levantamiento y actualización de los procesos que se llevan a cabo por área organizacional, permitiendo una visión sistemática de todas las actividades del ministerio.</t>
    </r>
  </si>
  <si>
    <t>Control de solicitudes de documentación y listados de documentación modificados según controles internos</t>
  </si>
  <si>
    <r>
      <rPr>
        <b/>
        <sz val="11"/>
        <color rgb="FF000000"/>
        <rFont val="Poppins"/>
      </rPr>
      <t xml:space="preserve">Producto 5: Supervisar el cumplimiento de los requisitos de los Sistemas de Monitoreo de la Administración Pública
</t>
    </r>
    <r>
      <rPr>
        <sz val="11"/>
        <color rgb="FF000000"/>
        <rFont val="Poppins"/>
      </rPr>
      <t>Dar seguimiento a indicadores de la calidad e indicadores gubernamentales:
-Actualizar, crear y dar seguimiento a las evidencias de las Normas Básicas de Control Interno (NOBACI).
-Cargar las evidencias requeridas en  al Sistema Índice de Control Interno (ICI).
-Dar seguimiento a los departamentos correspondientes en el  logro de los objetivos requeridos a través de los Sistemas de Monitoreo de la Gestión Pública (Siscompras, Transparencia, ITCge, SISMAP, NOBACI,
Gestión Presupuestaria, Índice de Control Interno).
-Cargar en el  Sistema de Gestión Financiera (SIGEF) la programación y ejecución correspondiente a la meta física de la institución.</t>
    </r>
  </si>
  <si>
    <t>Reportes/Informes de Ejecución</t>
  </si>
  <si>
    <r>
      <rPr>
        <b/>
        <sz val="11"/>
        <color rgb="FF000000"/>
        <rFont val="Poppins"/>
      </rPr>
      <t xml:space="preserve">Producto 6: Estadísticas institucionales
</t>
    </r>
    <r>
      <rPr>
        <sz val="11"/>
        <color rgb="FF000000"/>
        <rFont val="Poppins"/>
      </rPr>
      <t>Recopilar estadísticas institucionales y entregar oportunamente a las instancias correspondientes.</t>
    </r>
  </si>
  <si>
    <t>Matriz de estadisticas.
Dashboard.</t>
  </si>
  <si>
    <r>
      <rPr>
        <b/>
        <sz val="11"/>
        <color rgb="FF000000"/>
        <rFont val="Poppins"/>
      </rPr>
      <t xml:space="preserve">Producto 8: Encuesta Institucionales
</t>
    </r>
    <r>
      <rPr>
        <sz val="11"/>
        <color rgb="FF000000"/>
        <rFont val="Poppins"/>
      </rPr>
      <t>Encuesta de satisfacción ciudadana puntos GOB y CCG. Evaluación de servicios adscritos a la carta de compromiso. Encuesta de satisfacción MAP.</t>
    </r>
  </si>
  <si>
    <t>Reporte de Cantidad de encuestas realizadas</t>
  </si>
  <si>
    <r>
      <rPr>
        <b/>
        <sz val="11"/>
        <color rgb="FF000000"/>
        <rFont val="Poppins"/>
      </rPr>
      <t xml:space="preserve">Producto 11: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</si>
  <si>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rPr>
        <b/>
        <sz val="11"/>
        <color rgb="FF000000"/>
        <rFont val="Poppins"/>
      </rPr>
      <t xml:space="preserve">Producto 12: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</si>
  <si>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DIRECCIONDE TECNOLOGIA DE LA INFORMACION Y COMUNICACIÓN </t>
  </si>
  <si>
    <t>No.</t>
  </si>
  <si>
    <r>
      <rPr>
        <b/>
        <sz val="11"/>
        <color rgb="FF000000"/>
        <rFont val="Poppins"/>
      </rPr>
      <t xml:space="preserve">Producto 2: Implementación y puesta en operación de la Mesa de Servicio Institucional para la gestión centralizada de solicitudes, incidencias y servicios internos, mediante la plataforma Enterprise Service Desk de ManageEngine.
</t>
    </r>
    <r>
      <rPr>
        <sz val="11"/>
        <color rgb="FF000000"/>
        <rFont val="Poppins"/>
      </rPr>
      <t>Implementar y poner en operación una Mesa de Servicio Institucional que permita gestionar de manera centralizada, eficiente y trazable las solicitudes, incidencias y servicios internos, fortaleciendo la calidad del soporte tecnológico y apoyando la continuidad operativa y la toma de decisiones institucionales.</t>
    </r>
  </si>
  <si>
    <t>Acta de puesta en operación de la Mesa de Servicio Institucional; evidencia funcional del sistema (URL, accesos y capturas); documentación de configuración y flujos de atención; reportes generados por la plataforma (incidencias, solicitudes, tiempos de atención); actas de aceptación y registro de archivo institucional.</t>
  </si>
  <si>
    <r>
      <rPr>
        <b/>
        <sz val="11"/>
        <color rgb="FF000000"/>
        <rFont val="Poppins"/>
      </rPr>
      <t xml:space="preserve">Producto 4: Gestión de la carga fija de servicios de telecomunicaciones institucionales para asegurar la conectividad y operación tecnológica.
</t>
    </r>
    <r>
      <rPr>
        <sz val="11"/>
        <color rgb="FF000000"/>
        <rFont val="Poppins"/>
      </rPr>
      <t>Mantener los servicios de telecomunicaciones activos y operacionales.</t>
    </r>
  </si>
  <si>
    <t>Contratos de servicios de telecomunicaciones; facturas y comprobantes de pago; reportes de consumo y disponibilidad del servicio</t>
  </si>
  <si>
    <r>
      <rPr>
        <b/>
        <sz val="11"/>
        <color rgb="FF000000"/>
        <rFont val="Poppins"/>
      </rPr>
      <t xml:space="preserve">Producto 5: Ampliación y modernización de la Plataforma de Llamadas del Centro de Contacto Gubernamental (462), para fortalecer la capacidad de atención, la calidad del servicio y la continuidad operativa.
</t>
    </r>
    <r>
      <rPr>
        <sz val="11"/>
        <color rgb="FF000000"/>
        <rFont val="Poppins"/>
      </rPr>
      <t>Ampliar y modernizar la Plataforma de Llamadas del Centro de Contacto Gubernamental (462), a fin de incrementar la capacidad de atención, mejorar la calidad del servicio brindado a la ciudadanía y garantizar la continuidad operativa del canal telefónico gubernamental.</t>
    </r>
  </si>
  <si>
    <t>Actas de implementación y puesta en operación de la plataforma; evidencias funcionales del sistema de llamadas (configuraciones, capturas y/o accesos); registros de adquisición e instalación de infraestructura y licencias; reportes de capacidad, disponibilidad y desempeño del sistema; informes técnicos y registro de archivo institucional.</t>
  </si>
  <si>
    <r>
      <rPr>
        <b/>
        <sz val="11"/>
        <color rgb="FF000000"/>
        <rFont val="Poppins"/>
      </rPr>
      <t xml:space="preserve">Producto 6: Desarrollo y actualización de sistemas 
institucionales  
</t>
    </r>
    <r>
      <rPr>
        <sz val="11"/>
        <color rgb="FF000000"/>
        <rFont val="Poppins"/>
      </rPr>
      <t>Crear y mantener aplicaciones web que soporten y  mejoren las operaciones de la institución. Implementar  nuevos sistemas para satisfacer necesidades emergentes y actualizar los sistemas existentes para  mejorar su funcionalidad, seguridad y usabilidad</t>
    </r>
  </si>
  <si>
    <t>Plan de desarrollo para el 2026/ 
Reporte de ejecución del Plan de 
Desarrollo</t>
  </si>
  <si>
    <t xml:space="preserve">DIRECCION DE RECURSOS HUMANOS </t>
  </si>
  <si>
    <r>
      <rPr>
        <b/>
        <sz val="11"/>
        <color rgb="FF000000"/>
        <rFont val="Poppins"/>
      </rPr>
      <t xml:space="preserve">Producto 1: Programa de capacitación y desarrollo del personal implementado
</t>
    </r>
    <r>
      <rPr>
        <sz val="11"/>
        <color rgb="FF000000"/>
        <rFont val="Poppins"/>
      </rPr>
      <t>Diseñar y ejecutar un plan de capacitación en base a necesidades comunes e individuales, con el fin de fortalecer y desarrollar las capacidades y competencias del personal de la Institución.</t>
    </r>
  </si>
  <si>
    <t>Plan de capacitación 
aprobado.
Certificado de estudio.
Registro de participación, correos, formulario detección de necesidades.</t>
  </si>
  <si>
    <r>
      <rPr>
        <b/>
        <sz val="11"/>
        <color rgb="FF000000"/>
        <rFont val="Poppins"/>
      </rPr>
      <t>Producto 2: Acuerdos y evaluación del desempeño 
implementado</t>
    </r>
    <r>
      <rPr>
        <sz val="11"/>
        <color rgb="FF000000"/>
        <rFont val="Poppins"/>
      </rPr>
      <t xml:space="preserve">                                                              
Gestionar el proceso de elaboración de acuerdos de desempeño y evaluación del desempeño del personal acorde a los cargos y 
funciones que realizan, según los lineamientos establecidos, con el fin de mejorar la productividad y cumplir con los objetivos institucionales.</t>
    </r>
  </si>
  <si>
    <t>Matriz de personal evaluado.
Correo de remisión al MAP, Circulares, correos, plantillas de las evaluaciones</t>
  </si>
  <si>
    <r>
      <rPr>
        <b/>
        <sz val="11"/>
        <color rgb="FF000000"/>
        <rFont val="Poppins"/>
      </rPr>
      <t xml:space="preserve">Producto 3: Registro y control del personal
</t>
    </r>
    <r>
      <rPr>
        <sz val="11"/>
        <color rgb="FF000000"/>
        <rFont val="Poppins"/>
      </rPr>
      <t>Gestionar y actualizar los expedientes del personal de manera física y digital</t>
    </r>
  </si>
  <si>
    <t>Plantilla de recolección de 
datos, informes, 
solicitudes, cronograma de 
actualización; matriz de revisión de expedientes, check list de verificación de documentos, correos</t>
  </si>
  <si>
    <r>
      <rPr>
        <b/>
        <sz val="11"/>
        <color rgb="FF000000"/>
        <rFont val="Poppins"/>
      </rPr>
      <t xml:space="preserve">Producto 4: Clima Laboral Gestionado
</t>
    </r>
    <r>
      <rPr>
        <sz val="11"/>
        <color rgb="FF000000"/>
        <rFont val="Poppins"/>
      </rPr>
      <t>Realizar la encuesta de clima organizacional en acompañamiento con el MAP. Consiste en el diseño y ejecución de un plan de acción focalizado para la gestión del clima laboral institucional que responda a los resultados de la encuesta aplicada.</t>
    </r>
  </si>
  <si>
    <t>Encuesta de clima aplicada. Informe de encuesta de clima emitido por el MAP, convocatoria a participar, afiches.</t>
  </si>
  <si>
    <t>Plan de acción clima laboral, informes de actividades, correos</t>
  </si>
  <si>
    <t>La evidencia recibida corresponde al 2025</t>
  </si>
  <si>
    <r>
      <rPr>
        <b/>
        <sz val="11"/>
        <color rgb="FF000000"/>
        <rFont val="Poppins"/>
      </rPr>
      <t>Producto 5: Implementación y Socialización del Programa de Beneficios para los Colaboradores OGTIC</t>
    </r>
    <r>
      <rPr>
        <sz val="11"/>
        <color rgb="FF000000"/>
        <rFont val="Poppins"/>
      </rPr>
      <t xml:space="preserve">     
Contratación servicios de almuerzo institucional
Uniformes para el personal Puntos GOB y otras áreas</t>
    </r>
  </si>
  <si>
    <t>Plan de trabajo aprobado, nivel del cumplimiento del Programa, correos, Informes.</t>
  </si>
  <si>
    <r>
      <rPr>
        <b/>
        <sz val="11"/>
        <color rgb="FF000000"/>
        <rFont val="Poppins"/>
      </rPr>
      <t xml:space="preserve">Producto 6: Gestión de evidencias (documentos soportes) exigidas por los diversos sistemas de monitoreo y cargado oportuno de las mismas.
</t>
    </r>
    <r>
      <rPr>
        <sz val="11"/>
        <color rgb="FF000000"/>
        <rFont val="Poppins"/>
      </rPr>
      <t>Cumplir con el 90% del Sistema de Monitoreo de la Administración Pública</t>
    </r>
  </si>
  <si>
    <t>Sistema de Monitoreo de la Administración Pública</t>
  </si>
  <si>
    <r>
      <rPr>
        <b/>
        <sz val="11"/>
        <color rgb="FF000000"/>
        <rFont val="Poppins"/>
      </rPr>
      <t xml:space="preserve">Producto 7: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</si>
  <si>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rPr>
        <b/>
        <sz val="11"/>
        <color rgb="FF000000"/>
        <rFont val="Poppins"/>
      </rPr>
      <t xml:space="preserve">Producto 8: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</si>
  <si>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DIRECCION DE COMUNICACIONES </t>
  </si>
  <si>
    <r>
      <rPr>
        <b/>
        <sz val="11"/>
        <color rgb="FF000000"/>
        <rFont val="Poppins"/>
      </rPr>
      <t xml:space="preserve">Producto 1:  Ejecución de la Estrategia de Comunicación Digital
</t>
    </r>
    <r>
      <rPr>
        <sz val="11"/>
        <color rgb="FF000000"/>
        <rFont val="Poppins"/>
      </rPr>
      <t>Implementación del plan de comunicación digital a mediano y largo plazo, mediante acciones orientadas a difundir nuestros programas, proyectos, iniciativas y actividades en los distintos medios digitales. Esta ejecución contempla el diseño y aplicación de estrategias segmentadas y personalizadas según las características y necesidades de cada público objetivo.</t>
    </r>
  </si>
  <si>
    <t>Plan de Comunicación Digital aprobado/ Informe del Nivel de cumplimiento que incluya acciones ejecutadas y total de acciones planificadas en el Plan / Informe de métricas trimestral</t>
  </si>
  <si>
    <r>
      <rPr>
        <b/>
        <sz val="11"/>
        <color rgb="FF000000"/>
        <rFont val="Poppins"/>
      </rPr>
      <t xml:space="preserve">Producto 2: Ejecución del Plan de Comunicación Interna
</t>
    </r>
    <r>
      <rPr>
        <sz val="11"/>
        <color rgb="FF000000"/>
        <rFont val="Poppins"/>
      </rPr>
      <t xml:space="preserve">Implementación de las acciones definidas en el plan de comunicación interna institucional, con el propósito de fortalecer el clima organizacional, garantizar el acceso oportuno a información relevante sobre nuestros programas y proyectos y afianzar el sentido de pertenencia entre los colaboradores.                                                                                                                                                                                                                                                                                                                                                              </t>
    </r>
  </si>
  <si>
    <t>Plan de comunicación interna|/ Encuesta trimestral de evaluación y monitoreo / Informe anual del plan de comunicación interna</t>
  </si>
  <si>
    <r>
      <rPr>
        <b/>
        <sz val="11"/>
        <color rgb="FF000000"/>
        <rFont val="Poppins"/>
      </rPr>
      <t xml:space="preserve">Producto 3: Gestión de Contenidos Comunicacionales
</t>
    </r>
    <r>
      <rPr>
        <sz val="11"/>
        <color rgb="FF000000"/>
        <rFont val="Poppins"/>
      </rPr>
      <t>Se trata de los servicios (protocolo y eventos, prensa institucional, servicios de la página web, contenidos para las redes sociales, editoriales, diseños de artes gráficos y difusión de información por Com. Interna) que ofrece la Dirección de Comunicaciones a las áreas internas</t>
    </r>
  </si>
  <si>
    <t>Cronograma de trabajo / Reportes de ejecución de cada actividad | Solicitudes realizadas por las áreas</t>
  </si>
  <si>
    <r>
      <rPr>
        <b/>
        <sz val="11"/>
        <color rgb="FF000000"/>
        <rFont val="Poppins"/>
      </rPr>
      <t xml:space="preserve">Producto 4: Ejecución de la Estrategia de Posicionamiento e Imagen Institucional
</t>
    </r>
    <r>
      <rPr>
        <sz val="11"/>
        <color rgb="FF000000"/>
        <rFont val="Poppins"/>
      </rPr>
      <t>Diseño e implementación de acciones integradas de relaciones públicas y comunicación estratégica, orientadas a fortalecer la percepción institucional y la proyección de nuestros programas y proyectos. Esta ejecución contempla la planificación de actividades de alto impacto dirigidas a públicos clave y partes interesadas (stakeholders). Se trata de mantener el posicionamiento de la institución con los medios de comunicación, a través de estrategias que promuevan el interés de los medios.</t>
    </r>
  </si>
  <si>
    <t>Cronograma de trabajo, estudio de percepción e informe anual de ejecución de la estrategia.</t>
  </si>
  <si>
    <r>
      <rPr>
        <b/>
        <sz val="11"/>
        <color rgb="FF000000"/>
        <rFont val="Poppins"/>
      </rPr>
      <t xml:space="preserve">Producto 5: Servicios de protocolo y eventos coordinados. 
</t>
    </r>
    <r>
      <rPr>
        <sz val="11"/>
        <color rgb="FF000000"/>
        <rFont val="Poppins"/>
      </rPr>
      <t xml:space="preserve">Consiste en la planificación y ejecución de solicitudes de realización de eventos, acompañamientos protocolares y maestrías de ceremonias. Organización y Coordinación con las áreas técnicas involucradas, de los siguientes eventos Institucionales 2026:      </t>
    </r>
    <r>
      <rPr>
        <b/>
        <sz val="11"/>
        <color rgb="FF000000"/>
        <rFont val="Poppins"/>
      </rPr>
      <t xml:space="preserve">                                                   
</t>
    </r>
    <r>
      <rPr>
        <sz val="11"/>
        <color rgb="FF000000"/>
        <rFont val="Poppins"/>
      </rPr>
      <t>Lanzamiento NORTICs.
ITICGE.
Inauguración de los Puntos GOB.
Cumbre Ministerial IA.
Dominicana INNOVA 2026.
Lanzamiento del Observatorio TIC.
Entre otras.</t>
    </r>
  </si>
  <si>
    <t>Cronograma de eventos de cara a la dirección de comunicaciones/
Informe de actividades y/o eventos realizados</t>
  </si>
  <si>
    <r>
      <rPr>
        <b/>
        <sz val="11"/>
        <color rgb="FF000000"/>
        <rFont val="Poppins"/>
      </rPr>
      <t xml:space="preserve">Producto 6: Portal de OGTIC
</t>
    </r>
    <r>
      <rPr>
        <sz val="11"/>
        <color rgb="FF000000"/>
        <rFont val="Poppins"/>
      </rPr>
      <t>Fortalecer y mantener actualizado el Portal Institucional de la OGTIC como una plataforma estratégica de información, transparencia y servicios digitales, que comunique de manera clara las acciones, políticas, proyectos y resultados de la institución, y facilite el acceso de ciudadanos e instituciones a los servicios y contenidos institucionales.</t>
    </r>
  </si>
  <si>
    <t>Portal institucional de la OGTIC en línea y actualizado.
Registro de actualizaciones de contenidos (noticias, proyectos, normativas, servicios).
Reportes de administración del portal.
Evidencias de publicaciones y secciones actualizadas.
Informes de disponibilidad y funcionamiento del portal.
Capturas de pantalla y respaldos institucionales</t>
  </si>
  <si>
    <t xml:space="preserve">DIRECCION JURIDICA </t>
  </si>
  <si>
    <r>
      <rPr>
        <b/>
        <sz val="11"/>
        <color rgb="FF000000"/>
        <rFont val="Poppins"/>
      </rPr>
      <t xml:space="preserve">Producto 1: Documentos legales revisados y/o elaborados
</t>
    </r>
    <r>
      <rPr>
        <sz val="11"/>
        <color rgb="FF000000"/>
        <rFont val="Poppins"/>
      </rPr>
      <t xml:space="preserve">Consiste en la revisión, elaboración, renovación o modificación de documentos legales requeridos por el Director General u otras instancias del la Institución
</t>
    </r>
    <r>
      <rPr>
        <b/>
        <sz val="11"/>
        <color rgb="FF000000"/>
        <rFont val="Poppins"/>
      </rPr>
      <t xml:space="preserve">      </t>
    </r>
  </si>
  <si>
    <t>Documento legal revisado, elaborado, renovado y/o modificado adjunto a comunicación física, vía correo electrónico.
a) Remisión del documento legal firmado e inicio de Notarización; (Salida); y 
b) Remisión de documento legal notarizado y cantidad de originales para entrega a Parte Interesada (Salida)
c) Remisión de documento legal traducido</t>
  </si>
  <si>
    <r>
      <rPr>
        <b/>
        <sz val="11"/>
        <color rgb="FF000000"/>
        <rFont val="Poppins"/>
      </rPr>
      <t xml:space="preserve">Producto 3: Gestión Legal
</t>
    </r>
    <r>
      <rPr>
        <sz val="11"/>
        <color rgb="FF000000"/>
        <rFont val="Poppins"/>
      </rPr>
      <t>Registro, seguimiento y actualización de propiedad industrial institucional.</t>
    </r>
  </si>
  <si>
    <t>Matriz de registro de las propiedades industriales institucionales// Informe de gestión anual</t>
  </si>
  <si>
    <r>
      <rPr>
        <b/>
        <sz val="11"/>
        <color rgb="FF000000"/>
        <rFont val="Poppins"/>
      </rPr>
      <t xml:space="preserve">Producto 4: Asesoría y Asistencia Jurídica
</t>
    </r>
    <r>
      <rPr>
        <sz val="11"/>
        <color rgb="FF000000"/>
        <rFont val="Poppins"/>
      </rPr>
      <t>Instrumentación</t>
    </r>
    <r>
      <rPr>
        <b/>
        <sz val="11"/>
        <color rgb="FF000000"/>
        <rFont val="Poppins"/>
      </rPr>
      <t xml:space="preserve"> </t>
    </r>
    <r>
      <rPr>
        <sz val="11"/>
        <color rgb="FF000000"/>
        <rFont val="Poppins"/>
      </rPr>
      <t>de opiniones legales,  proyectos de ley, decretos, resoluciones, circulares institucionales, Instrumentación de escritos de defensas, actos de declaratoria de lesividades, impugnaciones, actos de alguacil.</t>
    </r>
  </si>
  <si>
    <t>Informes de las asesorías que resuman los análisis y recomendaciones proporcionadas a los diferentes departamentos y divisiones, correos electrónicos que evidencia el intercambio de información y asesorías con los diferentes encargados.</t>
  </si>
  <si>
    <t>DIRECCION DE RELACIONES INSTITUCIONALES E INTERINSTITUCIONALES</t>
  </si>
  <si>
    <r>
      <rPr>
        <b/>
        <sz val="11"/>
        <color rgb="FF000000"/>
        <rFont val="Poppins"/>
      </rPr>
      <t xml:space="preserve">Producto 1: Fortalecimiento de las relaciones institucionales con actores nacionales alineadas a las prioridades estratégicas de la OGTIC.
</t>
    </r>
    <r>
      <rPr>
        <sz val="11"/>
        <color rgb="FF000000"/>
        <rFont val="Poppins"/>
      </rPr>
      <t>Gestionar y fortalecer las relaciones institucionales con entidades del sector público, privado y académico a nivel nacional, en apoyo al cumplimiento de las metas estratégicas de la OGTIC y a la gestión de la Dirección General.</t>
    </r>
  </si>
  <si>
    <t>Registros de iniciativas institucionales; informes de gestión; comunicaciones oficiales; actas de reuniones y registro de archivo institucional.</t>
  </si>
  <si>
    <r>
      <rPr>
        <b/>
        <sz val="11"/>
        <color rgb="FF000000"/>
        <rFont val="Poppins"/>
      </rPr>
      <t xml:space="preserve">Producto 2: Fortalecimiento de las relaciones internacionales alineadas a las prioridades estratégicas de la OGTIC.
</t>
    </r>
    <r>
      <rPr>
        <sz val="11"/>
        <color rgb="FF000000"/>
        <rFont val="Poppins"/>
      </rPr>
      <t>Gestionar iniciativas de cooperación y relaciones internacionales que contribuyan al fortalecimiento institucional, la transferencia de conocimientos y el cumplimiento de las metas estratégicas de la OGTIC.</t>
    </r>
  </si>
  <si>
    <t>Registros de iniciativas de cooperación; informes de gestión; comunicaciones oficiales con organismos internacionales y registro de archivo institucional.</t>
  </si>
  <si>
    <r>
      <rPr>
        <b/>
        <sz val="11"/>
        <color rgb="FF000000"/>
        <rFont val="Poppins"/>
      </rPr>
      <t xml:space="preserve">Producto 3: Formalización de acuerdos con actores institucionales nacionales.
</t>
    </r>
    <r>
      <rPr>
        <sz val="11"/>
        <color rgb="FF000000"/>
        <rFont val="Poppins"/>
      </rPr>
      <t>Formalizar acuerdos y convenios con instituciones nacionales que fortalezcan la articulación interinstitucional, el intercambio de información y la ejecución de iniciativas alineadas a las prioridades estratégicas de la OGTIC.</t>
    </r>
  </si>
  <si>
    <t>Convenios o memorandos de entendimiento firmados; actas o minutas de reuniones; comunicaciones oficiales; registro de archivo institucional.</t>
  </si>
  <si>
    <r>
      <rPr>
        <b/>
        <sz val="11"/>
        <color rgb="FF000000"/>
        <rFont val="Poppins"/>
      </rPr>
      <t xml:space="preserve">Producto 4: Formalización de acuerdos y memorandos de entendimiento con organismos y aliados internacionales.
</t>
    </r>
    <r>
      <rPr>
        <sz val="11"/>
        <color rgb="FF000000"/>
        <rFont val="Poppins"/>
      </rPr>
      <t>Formalizar acuerdos y convenios de cooperación internacional que permitan la transferencia de conocimientos, asistencia técnica y fortalecimiento de capacidades institucionales de la OGTIC.</t>
    </r>
  </si>
  <si>
    <t>Convenios o memorandos de entendimiento firmados; actas o minutas de reuniones; comunicaciones oficiales con organismos internacionales y registro de archivo instituciona</t>
  </si>
  <si>
    <r>
      <rPr>
        <b/>
        <sz val="11"/>
        <color rgb="FF000000"/>
        <rFont val="Poppins"/>
      </rPr>
      <t xml:space="preserve">Producto 5: Coordinar la representación en foros, eventos y espacios de carácter internacional.
</t>
    </r>
    <r>
      <rPr>
        <sz val="11"/>
        <color rgb="FF000000"/>
        <rFont val="Poppins"/>
      </rPr>
      <t>Coordinar la representación de la OGTIC en foros y eventos internacionales estratégicos, con el fin de fortalecer el posicionamiento institucional, promover el intercambio de experiencias y apoyar las prioridades estratégicas de la Dirección General.</t>
    </r>
  </si>
  <si>
    <t>Agendas y programas de los eventos; acreditaciones o registros de participación; informes de participación; presentaciones realizadas y registro de archivo institucional.</t>
  </si>
  <si>
    <r>
      <t xml:space="preserve">Producto 6: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</si>
  <si>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7: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</si>
  <si>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DEPARTAMENTO DE SEGURIDAD </t>
  </si>
  <si>
    <r>
      <rPr>
        <b/>
        <sz val="11"/>
        <color rgb="FF000000"/>
        <rFont val="Poppins"/>
      </rPr>
      <t xml:space="preserve">Producto 1: Fortalecimiento de la Seguridad física en las instalaciones de la OGTIC.
</t>
    </r>
    <r>
      <rPr>
        <sz val="11"/>
        <color rgb="FF000000"/>
        <rFont val="Poppins"/>
      </rPr>
      <t>Implementar y supervisar medidas de seguridad física en las instalaciones de la OGTIC, a fin de proteger a las personas, bienes e infraestructuras institucionales y reducir riesgos operativos.</t>
    </r>
  </si>
  <si>
    <t>Planes de seguridad física; registros de implementación; informes de supervisión; actas de inspección y registro de archivo institucional.</t>
  </si>
  <si>
    <r>
      <rPr>
        <b/>
        <sz val="11"/>
        <color rgb="FF000000"/>
        <rFont val="Poppins"/>
      </rPr>
      <t xml:space="preserve">Producto 2: Servicios de vigilancia y seguridad contratados.
</t>
    </r>
    <r>
      <rPr>
        <sz val="11"/>
        <color rgb="FF000000"/>
        <rFont val="Poppins"/>
      </rPr>
      <t>Supervisar y controlar la prestación de los servicios de vigilancia y seguridad física contratados, asegurando el cumplimiento de los términos contractuales y los estándares institucionales.</t>
    </r>
  </si>
  <si>
    <t>Contratos de servicios; informes de supervisión; reportes de incidencias; actas de conformidad y registro de archivo institucional.</t>
  </si>
  <si>
    <r>
      <rPr>
        <b/>
        <sz val="11"/>
        <color rgb="FF000000"/>
        <rFont val="Poppins"/>
      </rPr>
      <t xml:space="preserve">Producto 3: Seguridad física en los Puntos GOB bajo responsabilidad de la OGTIC.
</t>
    </r>
    <r>
      <rPr>
        <sz val="11"/>
        <color rgb="FF000000"/>
        <rFont val="Poppins"/>
      </rPr>
      <t>Supervisar y dar seguimiento a las condiciones de seguridad física en los Puntos GOB, a fin de garantizar entornos seguros para la ciudadanía, el personal y los bienes, en coordinación con las entidades responsables.</t>
    </r>
  </si>
  <si>
    <t>Informes de supervisión de seguridad física en Puntos GOB; listas de verificación; actas de visitas; reportes de hallazgos y registro de archivo institucional.</t>
  </si>
  <si>
    <r>
      <rPr>
        <b/>
        <sz val="11"/>
        <color rgb="FF000000"/>
        <rFont val="Poppins"/>
      </rPr>
      <t xml:space="preserve">Producto 4: Accesos a las instalaciones de la OGTIC y Puntos GOB.
</t>
    </r>
    <r>
      <rPr>
        <sz val="11"/>
        <color rgb="FF000000"/>
        <rFont val="Poppins"/>
      </rPr>
      <t>Gestionar y controlar los accesos a las instalaciones de la OGTIC y los Puntos GOB, garantizando el ingreso ordenado y seguro de colaboradores, proveedores y ciudadanía, conforme a los protocolos de seguridad establecidos. Supervisión y ordenamiento del uso de los parqueos en las instalaciones de la OGTIC.</t>
    </r>
  </si>
  <si>
    <t>Protocolos de control de accesos; registros de ingreso y salida; informes de supervisión; actas de inspección y registro de archivo institucional.</t>
  </si>
  <si>
    <t>OFICINA DE ACCESO A LA INFORMACION (OAI)</t>
  </si>
  <si>
    <r>
      <rPr>
        <b/>
        <sz val="11"/>
        <color rgb="FF000000"/>
        <rFont val="Poppins"/>
      </rPr>
      <t xml:space="preserve">Producto 1: Actualización del Marco Legal Institucional
</t>
    </r>
    <r>
      <rPr>
        <sz val="11"/>
        <color rgb="FF000000"/>
        <rFont val="Poppins"/>
      </rPr>
      <t>Gestionar revisión periódica y actualización del marco legal institucional.</t>
    </r>
  </si>
  <si>
    <t>Revisión semestral//Informe semestral de hallazgos</t>
  </si>
  <si>
    <r>
      <rPr>
        <b/>
        <sz val="11"/>
        <color rgb="FF000000"/>
        <rFont val="Poppins"/>
      </rPr>
      <t xml:space="preserve">Producto 2: Requerimientos de información del ciudadano gestionado
</t>
    </r>
    <r>
      <rPr>
        <sz val="11"/>
        <color rgb="FF000000"/>
        <rFont val="Poppins"/>
      </rPr>
      <t>Consiste en gestionar y dar respuesta oportuna a los requerimientos realizados por el ciudadano a través de las siguientes vías:  correo electrónico, Portal Único de Solicitud de Acceso a la Información Pública (SAIP), de manera personal entre otros, cumpliendo con los plazos establecidos por la ley no. 200-04.</t>
    </r>
  </si>
  <si>
    <t>Portal SAIP
Matriz de Control de solicitudes.
Correo electrónico de solicitud y/o respuesta de la información</t>
  </si>
  <si>
    <r>
      <rPr>
        <b/>
        <sz val="11"/>
        <color rgb="FF000000"/>
        <rFont val="Poppins"/>
      </rPr>
      <t xml:space="preserve">Producto 3: Sub Portal de Transparencia Institucional actualizado
</t>
    </r>
    <r>
      <rPr>
        <sz val="11"/>
        <color rgb="FF000000"/>
        <rFont val="Poppins"/>
      </rPr>
      <t xml:space="preserve">Consiste en mantener actualizadas las informaciones del Portal de Transparencia Institucional, acorde a lo establecido en la ley no. 200-04 y la DIGEIG. Solicitar las informaciones a cada responsable de los deptos. Vinculados al cumplimiento de la Res-N0. 1-2019, 3-2012 y 002-2021
</t>
    </r>
  </si>
  <si>
    <t>Índice mensual enviado por la DIGEIG.
Reportes de Evaluación del Sub Portal de 
Transparencia Gubernamental socializado.
Número de actualizaciones realizadas al Portal de Transparencia.</t>
  </si>
  <si>
    <r>
      <rPr>
        <b/>
        <sz val="11"/>
        <color rgb="FF000000"/>
        <rFont val="Poppins"/>
      </rPr>
      <t xml:space="preserve">Producto 4: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</si>
  <si>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rPr>
        <b/>
        <sz val="11"/>
        <color rgb="FF000000"/>
        <rFont val="Poppins"/>
      </rPr>
      <t xml:space="preserve">Producto 5: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</si>
  <si>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OFICINA DE GESTION DE PROYECTOS (PMO)</t>
  </si>
  <si>
    <r>
      <rPr>
        <b/>
        <sz val="11"/>
        <color rgb="FF000000"/>
        <rFont val="Poppins"/>
      </rPr>
      <t xml:space="preserve">Producto 1: Portafolio de proyectos estratégicos de la OGTIC.
</t>
    </r>
    <r>
      <rPr>
        <sz val="11"/>
        <color rgb="FF000000"/>
        <rFont val="Poppins"/>
      </rPr>
      <t>Gestionar y dar seguimiento al portafolio de proyectos estratégicos de la OGTIC, asegurando su alineación con la visión institucional, el PEI y el POA, mediante metodologías estandarizadas que permitan priorizar, monitorear y evaluar la ejecución de los proyectos y su contribución a los resultados institucionales.</t>
    </r>
  </si>
  <si>
    <t>Portafolio institucional de proyectos estratégicos aprobado
Registro y categorización de proyectos estratégicos
Metodología y lineamientos de gestión de proyectos
Reportes periódicos de avance del portafolio
Actas de comités de seguimiento y gobernanza
Evidencias de uso de herramientas de gestión de proyectos
Informes de desempeño y estado del portafolio
Archivo institucional</t>
  </si>
  <si>
    <r>
      <rPr>
        <b/>
        <sz val="11"/>
        <color rgb="FF000000"/>
        <rFont val="Poppins"/>
      </rPr>
      <t xml:space="preserve">Producto 2: Implementación y puesta en operación de la Plataforma de Administración y Gestión de Proyectos (SoftExpert PPM) para el fortalecimiento de la gobernanza y el seguimiento del portafolio institucional.
</t>
    </r>
    <r>
      <rPr>
        <sz val="11"/>
        <color rgb="FF000000"/>
        <rFont val="Poppins"/>
      </rPr>
      <t>Implementar y poner en operación la plataforma SoftExpert PPM como herramienta institucional para la administración, seguimiento y control del portafolio de proyectos de la OGTIC, fortaleciendo la gobernanza de proyectos y apoyando la toma de decisiones de la Dirección General.</t>
    </r>
  </si>
  <si>
    <t>Acta de puesta en operación de la plataforma SoftExpert PPM; evidencia de acceso y funcionamiento (URL/capturas); documentación de configuración; reportes generados por la plataforma; actas de aceptación y registro de archivo institucional.</t>
  </si>
  <si>
    <r>
      <rPr>
        <b/>
        <sz val="11"/>
        <color rgb="FF000000"/>
        <rFont val="Poppins"/>
      </rPr>
      <t xml:space="preserve">Producto 3: Evaluación de impacto normativo, institucional, económico y social de proyectos de la organización 
</t>
    </r>
    <r>
      <rPr>
        <sz val="11"/>
        <color rgb="FF000000"/>
        <rFont val="Poppins"/>
      </rPr>
      <t>Evaluar el impacto normativo, institucional, económico y social de los proyectos de la organización, a fin de generar información objetiva que apoye la toma de decisiones, la mejora de los proyectos y su alineación con las prioridades estratégicas institucionales.</t>
    </r>
  </si>
  <si>
    <t>Informes de evaluación de impacto; matrices de análisis normativo, institucional, económico y social; metodologías de evaluación aprobadas; actas de validación; presentaciones de resultados; y registro de archivo institucional.</t>
  </si>
  <si>
    <r>
      <rPr>
        <b/>
        <sz val="11"/>
        <color rgb="FF000000"/>
        <rFont val="Poppins"/>
      </rPr>
      <t xml:space="preserve">Producto 4: Simplificación y mejora de trámites y servicios públicos priorizados bajo la iniciativa Burocracia Cero.
</t>
    </r>
    <r>
      <rPr>
        <sz val="11"/>
        <color rgb="FF000000"/>
        <rFont val="Poppins"/>
      </rPr>
      <t>Simplificar y mejorar trámites y servicios públicos priorizados, mediante la reducción de requisitos, tiempos y costos, contribuyendo a una mejor experiencia ciudadana y mayor eficiencia institucional.</t>
    </r>
  </si>
  <si>
    <t>Fichas de trámites simplificados; resoluciones o actos administrativos; informes de mejora de trámites; registro de archivo institucional.</t>
  </si>
  <si>
    <t xml:space="preserve">DIRECCION GENERAL </t>
  </si>
  <si>
    <r>
      <rPr>
        <b/>
        <sz val="11"/>
        <color rgb="FF000000"/>
        <rFont val="Poppins"/>
      </rPr>
      <t xml:space="preserve">Producto 1: Dirección y conducción estratégica de la gestión institucional de la OGTIC.
</t>
    </r>
    <r>
      <rPr>
        <sz val="11"/>
        <color rgb="FF000000"/>
        <rFont val="Poppins"/>
      </rPr>
      <t>Dirigir y supervisar la gestión institucional de la OGTIC, asegurando el cumplimiento de las metas estratégicas y transversales definidas en los instrumentos de planificación institucional.</t>
    </r>
  </si>
  <si>
    <t>Reportes ejecutivos de seguimiento; actas de reuniones estratégicas; informes institucionales presentados por la Dirección General.</t>
  </si>
  <si>
    <r>
      <rPr>
        <b/>
        <sz val="11"/>
        <color rgb="FF000000"/>
        <rFont val="Poppins"/>
      </rPr>
      <t xml:space="preserve">Producto 2: Representación institucional de la OGTIC ante instancias nacionales e internacionales estratégicas.
</t>
    </r>
    <r>
      <rPr>
        <sz val="11"/>
        <color rgb="FF000000"/>
        <rFont val="Poppins"/>
      </rPr>
      <t>Representar institucionalmente a la OGTIC ante instancias nacionales e internacionales estratégicas, fortaleciendo su posicionamiento y relaciones institucionales.</t>
    </r>
  </si>
  <si>
    <t>Agendas oficiales; actas de reuniones; informes de representación; comunicaciones institucionales.</t>
  </si>
  <si>
    <r>
      <rPr>
        <b/>
        <sz val="11"/>
        <color rgb="FF000000"/>
        <rFont val="Poppins"/>
      </rPr>
      <t xml:space="preserve">Producto 3: Seguimiento estratégico de la Dirección General a las iniciativas de ética, integridad y cultura institucional en la OGTIC.
</t>
    </r>
    <r>
      <rPr>
        <sz val="11"/>
        <color rgb="FF000000"/>
        <rFont val="Poppins"/>
      </rPr>
      <t>Supervisar y dar seguimiento estratégico, desde la Dirección General, a las iniciativas de ética, integridad y cultura institucional ejecutadas por la CIGCN, a fin de asegurar su alineación con los lineamientos normativos y las prioridades institucionales.</t>
    </r>
  </si>
  <si>
    <t>Informes de seguimiento estratégico elaborados o recibidos por la Dirección General; reportes de avance presentados por la CIGCN; actas de reuniones de seguimiento; comunicaciones institucionales y registro de archivo institucional.</t>
  </si>
  <si>
    <r>
      <rPr>
        <b/>
        <sz val="11"/>
        <color rgb="FF000000"/>
        <rFont val="Poppins"/>
      </rPr>
      <t xml:space="preserve">Producto 4: Gestión y coordinación de las operaciones y procesos administrativos de la Dirección del Despacho
</t>
    </r>
    <r>
      <rPr>
        <sz val="11"/>
        <color rgb="FF000000"/>
        <rFont val="Poppins"/>
      </rPr>
      <t>Gestionar y coordinar las operaciones y procesos administrativos de la Dirección del Despacho, a fin de asegurar el soporte oportuno y eficiente para el cumplimiento de las funciones, acciones estratégicas y agenda institucional de la Dirección General.</t>
    </r>
  </si>
  <si>
    <t>Registros de procesos administrativos gestionados; agendas y cronogramas del Despacho; actas, memorandos y comunicaciones internas; reportes de gestión administrativa y registro de archivo institucional.</t>
  </si>
  <si>
    <r>
      <rPr>
        <b/>
        <sz val="11"/>
        <color rgb="FF000000"/>
        <rFont val="Poppins"/>
      </rPr>
      <t xml:space="preserve">Producto 5:  Coordinación del Gabinete 
de Innovación y Desarrollo Digital y sus 
mesas sectoriales.
</t>
    </r>
    <r>
      <rPr>
        <sz val="11"/>
        <color rgb="FF000000"/>
        <rFont val="Poppins"/>
      </rPr>
      <t>Coordinar el funcionamiento del Gabinete de Innovación y Desarrollo Digital y de sus mesas sectoriales, a fin de articular a las instituciones públicas, dar seguimiento a los compromisos asumidos y apoyar la definición e implementación de iniciativas estratégicas de transformación digital del Estado.</t>
    </r>
  </si>
  <si>
    <r>
      <rPr>
        <b/>
        <sz val="11"/>
        <color rgb="FF000000"/>
        <rFont val="Poppins"/>
      </rPr>
      <t xml:space="preserve">Producto 6: Ejecución de acciones estratégicas
</t>
    </r>
    <r>
      <rPr>
        <sz val="11"/>
        <color rgb="FF000000"/>
        <rFont val="Poppins"/>
      </rPr>
      <t>Apoyar a la maxima autoridad ante cualquier requerimiento de la misma, mediante la provisión de información, análisis, seguimiento y acompañamiento estratégico que contribuyan al cumplimiento oportuno y efectivo de las metas estratégicas y transversales de la OGTIC.</t>
    </r>
  </si>
  <si>
    <t>Matriz de Monitoreo del Plan Operativo Anual
  Oficina Gubernamental de Tecnologías de la Informacion y Comunicación 
Dirección de Planificación y Desarrollo 
Trimestre Abril - Junio 2026</t>
  </si>
  <si>
    <t xml:space="preserve">MEDIO DE VERIFICACIÓN </t>
  </si>
  <si>
    <t>2do. Trim.</t>
  </si>
  <si>
    <r>
      <rPr>
        <b/>
        <sz val="11"/>
        <color theme="1"/>
        <rFont val="Poppins"/>
      </rPr>
      <t xml:space="preserve">Producto 1: Expansión del uso de la Plataforma Única de Interoperabilidad (PUI) en el Estado
</t>
    </r>
    <r>
      <rPr>
        <sz val="11"/>
        <color theme="1"/>
        <rFont val="Poppins"/>
      </rPr>
      <t>Ampliar la adopción de la Plataforma Única de Interoperabilidad (PUI), en instituciones priorizadas y habilitar servicios de intercambio seguro de datos. Fortalecer y ampliar su uso, formar técnicos expertos en interoperabilidad.</t>
    </r>
  </si>
  <si>
    <r>
      <t xml:space="preserve">Producto 4: Implementación de Proyecto "APP Gob.do/Punto Gob."
</t>
    </r>
    <r>
      <rPr>
        <sz val="11"/>
        <color rgb="FF000000"/>
        <rFont val="Poppins"/>
      </rPr>
      <t>Implementar el Proyecto “APP Gob.do / Punto GOB” como canal digital integrado para facilitar el acceso de la ciudadanía a los servicios públicos, fortaleciendo la experiencia digital, la interoperabilidad y la atención gubernamental multicanal.</t>
    </r>
  </si>
  <si>
    <r>
      <t xml:space="preserve">Producto 5: Mantenimiento y gestión evolutiva de sistemas implementados
</t>
    </r>
    <r>
      <rPr>
        <sz val="11"/>
        <color rgb="FF000000"/>
        <rFont val="Poppins"/>
      </rPr>
      <t>Garantizar la mejora continua y actualización funcional de los sistemas implementados, asegurando su adecuado desempeño y alineación con los procesos y necesidades institucionales.</t>
    </r>
  </si>
  <si>
    <t>Reportes periódicos (operación/soporte/monitoreo); cronograma aprobado</t>
  </si>
  <si>
    <r>
      <t xml:space="preserve">Producto 6: Ejecución de desarrollos asignados por la PMO
</t>
    </r>
    <r>
      <rPr>
        <sz val="11"/>
        <color rgb="FF000000"/>
        <rFont val="Poppins"/>
      </rPr>
      <t>Contribuir al logro de los objetivos institucionales mediante la ejecución efectiva de los desarrollos tecnológicos asignados por la PMO, asegurando su entrega funcional, validada y alineada a las prioridades estratégicas de la institución.</t>
    </r>
  </si>
  <si>
    <t xml:space="preserve">DIRECCIÓN DE INNOVACIÓN </t>
  </si>
  <si>
    <t>2do Trim.</t>
  </si>
  <si>
    <r>
      <t xml:space="preserve">Producto 1: Actualización de la Política Nacional de Innovación (PNI)
</t>
    </r>
    <r>
      <rPr>
        <sz val="11"/>
        <color theme="1"/>
        <rFont val="Poppins"/>
      </rPr>
      <t>Actualizar la Política Nacional de Innovación (PNI), incorporando enfoques de innovación pública, GovTech, transformación digital y buenas prácticas internacionales, con el fin de fortalecer el marco estratégico que orienta la innovación en el Estado dominicano.</t>
    </r>
  </si>
  <si>
    <t>Documento actualizado de la Política Nacional de Innovación.
Versiones preliminares y finales del documento.
Actas de mesas técnicas y jornadas de consulta.
Informes de validación interinstitucional.
Presentaciones ejecutivas y memorias de trabajo.
Registro de aprobación y archivo institucional</t>
  </si>
  <si>
    <r>
      <t xml:space="preserve">Producto 2: Actualización de la Estrategia Nacional de Inteligencia Artificial (ENIA)
</t>
    </r>
    <r>
      <rPr>
        <sz val="11"/>
        <color theme="1"/>
        <rFont val="Poppins"/>
      </rPr>
      <t>Actualizar la Estrategia Nacional de Inteligencia Artificial (ENIA), incorporando enfoques de ética de la IA, innovación pública, GovTech, transformación digital y estándares internacionales, con el fin de orientar el desarrollo, adopción y uso responsable de la inteligencia artificial en el Estado dominicano.</t>
    </r>
  </si>
  <si>
    <t>Documento actualizado de la ENIA.
Versiones preliminares y finales del documento.
Actas de mesas técnicas y grupos de trabajo sobre IA.
Informes de consultas interinstitucionales y sectoriales.
Actas de validación institucional.
Presentaciones ejecutivas y memorias de trabajo.
Registro de aprobación y archivo institucional.</t>
  </si>
  <si>
    <r>
      <rPr>
        <b/>
        <sz val="11"/>
        <color theme="1"/>
        <rFont val="Poppins"/>
      </rPr>
      <t xml:space="preserve">Producto 4: Implementación del Programa de Capacitación “Semilleros Digitales” para el desarrollo de competencias digitales en comunidades priorizadas.
</t>
    </r>
    <r>
      <rPr>
        <sz val="11"/>
        <color theme="1"/>
        <rFont val="Poppins"/>
      </rPr>
      <t>Coordinar y gestionar la implementación del Programa de Capacitación “Semilleros Digitales”, incluyendo la ejecución de la segunda versión del programa INTRO II en La Barquita y el programa “Semillero Barahona”, con el fin de fortalecer las competencias digitales de los participantes, promover la inclusión tecnológica y ampliar las oportunidades de desarrollo en comunidades priorizadas.</t>
    </r>
  </si>
  <si>
    <t>Convocatorias publicadas; registros de inscripción de participantes; listados de asistencia; planes y contenidos de capacitación; informes de ejecución; actas de graduación; certificados emitidos; reportes fotográficos y audiovisuales; y registro de archivo institucional.</t>
  </si>
  <si>
    <t>Número de programas</t>
  </si>
  <si>
    <r>
      <t xml:space="preserve">Producto 5: Diseño e implementación de iniciativas de innovación pública y GovTech.
</t>
    </r>
    <r>
      <rPr>
        <sz val="11"/>
        <color rgb="FF000000"/>
        <rFont val="Poppins"/>
      </rPr>
      <t>Diseñar e implementar iniciativas de innovación pública y GovTech que contribuyan a la mejora de los servicios públicos y los procesos institucionales, mediante soluciones innovadoras alineadas a las prioridades estratégicas y necesidades de la ciudadanía.</t>
    </r>
  </si>
  <si>
    <r>
      <t xml:space="preserve">Producto 6: Implementación de programas, laboratorios,  pilotos y pruebas de concepto de soluciones innovadoras y retos de innovación abierta.
</t>
    </r>
    <r>
      <rPr>
        <sz val="11"/>
        <color rgb="FF000000"/>
        <rFont val="Poppins"/>
      </rPr>
      <t>Implementar programas, laboratorios y retos de innovación abierta que fomenten la colaboración entre el sector público, el sector privado, la academia y la ciudadanía para la solución de desafíos públicos y la generación de soluciones innovadoras.</t>
    </r>
  </si>
  <si>
    <r>
      <t xml:space="preserve">Producto 7: Articulación y fortalecimiento del ecosistema de innovación con actores estratégicos.
</t>
    </r>
    <r>
      <rPr>
        <sz val="11"/>
        <color rgb="FF000000"/>
        <rFont val="Poppins"/>
      </rPr>
      <t>Articular y fortalecer el ecosistema de innovación mediante la vinculación con actores estratégicos del sector público, privado, académico y de cooperación, a fin de impulsar la colaboración, el intercambio de conocimiento y el desarrollo de soluciones innovadoras para el Estado.</t>
    </r>
  </si>
  <si>
    <r>
      <rPr>
        <b/>
        <sz val="11"/>
        <color rgb="FF000000"/>
        <rFont val="Poppins"/>
      </rPr>
      <t xml:space="preserve">Producto 9: Super App TAINA
</t>
    </r>
    <r>
      <rPr>
        <sz val="11"/>
        <color rgb="FF000000"/>
        <rFont val="Poppins"/>
      </rPr>
      <t>Redefinir alcance como Canal de Atención Ciudadana, fortalecer y difundir su uso en el marco de la estrategia omnicanal</t>
    </r>
  </si>
  <si>
    <t>Plan Maestro del Proyecto Taína
Cronograma y hoja de ruta
Modelo operativo de la Super App
Plataforma Taína en ambiente productivo
Informe de implementación y cierre
Plan de sostenibilidad y mejora continua</t>
  </si>
  <si>
    <t>Número de servicios/contenidos</t>
  </si>
  <si>
    <r>
      <t xml:space="preserve">Producto 10: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</si>
  <si>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11: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</si>
  <si>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DIRECCIÓN DE SERVICIOS DIGITALES INSTITUCIONALES </t>
  </si>
  <si>
    <t>2do trim.</t>
  </si>
  <si>
    <r>
      <t xml:space="preserve">Producto 1: Expansión e implementación del programa de Firma Digital – FIRMA GOB en las instituciones del Estado Dominicano
</t>
    </r>
    <r>
      <rPr>
        <sz val="11"/>
        <color rgb="FF000000"/>
        <rFont val="Poppins"/>
      </rPr>
      <t xml:space="preserve">Mediante el fortalecimiento de la infraestructura tecnológica, la gestión de certificados digitales y la provisión de servicios que garanticen la validez legal, integridad, trazabilidad y preservación de los documentos electrónicos.
✔ Renovación de herramientas de emisión, renovación y revocación de certificados
✔ Licencias (ViaFirma Document, ViaFirma Inbox, servicios de firma y notificación)
✔Servicio despliegue de autoridad de sellado de tiempo- TSA
✔Servicio de mantenimiento de la vigencia a largo plazo de los documentos
</t>
    </r>
  </si>
  <si>
    <t>Registros de emisión, renovación y revocación de certificados digitales; reportes del sistema de gestión de FIRMA GOB; contratos y licencias de las plataformas de firma digital; actas de incorporación de instituciones; informes de operación y mantenimiento del servicio.
Informes de Sellos de tiempo emitidos
Informes de implementación de  documentos ejecutados</t>
  </si>
  <si>
    <r>
      <t xml:space="preserve">Producto 2: Portales institucionales
</t>
    </r>
    <r>
      <rPr>
        <sz val="11"/>
        <color rgb="FF000000"/>
        <rFont val="Poppins"/>
      </rPr>
      <t>Programa de desarrollo y mejora de Portales Institucionales para fortalecimiento de la transparencia digital.</t>
    </r>
  </si>
  <si>
    <r>
      <rPr>
        <b/>
        <sz val="11"/>
        <color rgb="FF000000"/>
        <rFont val="Poppins"/>
      </rPr>
      <t xml:space="preserve">Producto 3: Sistema de Diseño Dominicano (SDD) para los servicios digitales del Estado
</t>
    </r>
    <r>
      <rPr>
        <sz val="11"/>
        <color rgb="FF000000"/>
        <rFont val="Poppins"/>
      </rPr>
      <t>Implementar, actualizar y ampliar productos entregables por el SDD</t>
    </r>
  </si>
  <si>
    <t>Listado  del Sistema y portales con  el sistema Diseño Dominicano; guías; evidencias de uso del SDD en servicios digitales (URL, capturas); registros de adopción por parte de instituciones; informes de implementación y actualización; y registro de archivo institucional.</t>
  </si>
  <si>
    <r>
      <rPr>
        <b/>
        <sz val="11"/>
        <color rgb="FF000000"/>
        <rFont val="Poppins"/>
      </rPr>
      <t xml:space="preserve">Producto 4: Desarrollo de Sistema de Gestión No Objeciones de Compras y Contrataciones TIC
</t>
    </r>
    <r>
      <rPr>
        <sz val="11"/>
        <color rgb="FF000000"/>
        <rFont val="Poppins"/>
      </rPr>
      <t>Implementar Sistema de Gestión de Asistencias Técnicas y de No Objeciones para Compras y Contrataciones Tecnológicas</t>
    </r>
  </si>
  <si>
    <r>
      <t xml:space="preserve">Producto 5: Asistencia técnica especializada para la transformación digital de las instituciones gubernamentales
</t>
    </r>
    <r>
      <rPr>
        <sz val="11"/>
        <color rgb="FF000000"/>
        <rFont val="Poppins"/>
      </rPr>
      <t xml:space="preserve">brindar asesoría y asistencia técnica especializada a las instituciones del sector público para el levantamiento de necesidades, la evaluación y estructuración de iniciativas tecnológicas, así como la validación de procesos de adquisición de bienes y servicios TIC. </t>
    </r>
  </si>
  <si>
    <t>Informe de Asistencias Brindadas</t>
  </si>
  <si>
    <r>
      <t xml:space="preserve">Producto 6: Autozaciones de compras TIC
</t>
    </r>
    <r>
      <rPr>
        <sz val="11"/>
        <color rgb="FF000000"/>
        <rFont val="Poppins"/>
      </rPr>
      <t>evaluación de los procesos de compras para garantizar la adquisición eficiente y efectiva de recursos digitales esenciales para el funcionamiento de las instituciones gubernamentales</t>
    </r>
  </si>
  <si>
    <t xml:space="preserve">Informe de Autorización </t>
  </si>
  <si>
    <t xml:space="preserve">DIRECCIÓN DE TRANSFORMACIÓN DIGITAL GUBERNAMENTAL </t>
  </si>
  <si>
    <r>
      <t xml:space="preserve">Producto 3: Elaboración y Actualización NORTIC
</t>
    </r>
    <r>
      <rPr>
        <sz val="11"/>
        <color rgb="FF000000"/>
        <rFont val="Poppins"/>
      </rPr>
      <t>Gestionar la elaboración y actualización de las normas NORTIC, asegurando su vigencia, pertinencia y alineación con las políticas de gobierno digital, las mejores prácticas internacionales y las necesidades del Estado dominicano.</t>
    </r>
  </si>
  <si>
    <r>
      <t xml:space="preserve">
Producto 5: Coordinación del Comité de Estándares TIC (COETIC)
</t>
    </r>
    <r>
      <rPr>
        <sz val="11"/>
        <rFont val="Poppins"/>
      </rPr>
      <t>Coordinar el funcionamiento del Comité de Estándares TIC (COETIC), a fin de promover la definición, adopción y seguimiento de estándares tecnológicos que fortalezcan la interoperabilidad, seguridad y eficiencia de las TIC en el Estado.</t>
    </r>
    <r>
      <rPr>
        <b/>
        <sz val="11"/>
        <rFont val="Poppins"/>
      </rPr>
      <t xml:space="preserve">
</t>
    </r>
  </si>
  <si>
    <t>Agendas y convocatorias oficiales del COETIC; actas y minutas de reuniones; listas de participantes; documentos técnicos o propuestas de estándares revisados; matrices de acuerdos y seguimiento; informes de coordinación y registro de archivo institucional.</t>
  </si>
  <si>
    <r>
      <t xml:space="preserve"> Producto 7: Seguimiento a los compromisos de Ogtic en 
los planes de acción de gobierno abierto
</t>
    </r>
    <r>
      <rPr>
        <sz val="11"/>
        <color rgb="FF000000"/>
        <rFont val="Poppins"/>
      </rPr>
      <t>Seguimiento, monitoreo y reporte del avance de los compromisos asumidos por la OGTIC en los planes de acción de gobierno abierto, asegurando el cumplimiento de metas, la transparencia en la gestión y la disponibilidad de información actualizada para la toma de decisiones.</t>
    </r>
  </si>
  <si>
    <r>
      <t xml:space="preserve">Producto 8: Evaluación de impactos, monitoreo estratégico y generación de evidencia para la transformación digital gubernamental.
</t>
    </r>
    <r>
      <rPr>
        <sz val="11"/>
        <color rgb="FF000000"/>
        <rFont val="Poppins"/>
      </rPr>
      <t>Analizar, dar seguimiento y generar información estratégica sobre las iniciativas de transformación digital en el sector público, mediante la elaboración de informes especializados que permitan evaluar sus impactos, monitorear su avance y sustentar la toma de decisiones del Estado</t>
    </r>
  </si>
  <si>
    <r>
      <t xml:space="preserve">Producto 9: Coordinación del Gabinete de Innovación y Desarrollo Digital y sus mesas sectoriales.
</t>
    </r>
    <r>
      <rPr>
        <sz val="11"/>
        <color rgb="FF000000"/>
        <rFont val="Poppins"/>
      </rPr>
      <t>Coordinar el funcionamiento del Gabinete de Innovación y Desarrollo Digital y de sus mesas sectoriales, a fin de articular a las instituciones públicas, dar seguimiento a los compromisos asumidos y apoyar la definición e implementación de iniciativas estratégicas de transformación digital del Estado.</t>
    </r>
  </si>
  <si>
    <t>DIRECCIÓN DE ATENCIÓN CIUDADANA</t>
  </si>
  <si>
    <r>
      <t xml:space="preserve">Producto 1: Canal de Atención Ciudadana - Telefónica
</t>
    </r>
    <r>
      <rPr>
        <sz val="11"/>
        <color rgb="FF000000"/>
        <rFont val="Poppins"/>
      </rPr>
      <t>Monitoreo, seguimiento y mejora continua del Centro de Contacto Gubernamental</t>
    </r>
  </si>
  <si>
    <r>
      <t xml:space="preserve">Producto 2: Canal de Atención Ciudadana - Presencial
</t>
    </r>
    <r>
      <rPr>
        <sz val="11"/>
        <color rgb="FF000000"/>
        <rFont val="Poppins"/>
      </rPr>
      <t>Monitoreo, seguimiento y mejora continua de los Centros de Atención Presencial</t>
    </r>
  </si>
  <si>
    <r>
      <t xml:space="preserve">Producto 3: Canal de Atención Ciudadana – Digital
</t>
    </r>
    <r>
      <rPr>
        <sz val="11"/>
        <color rgb="FF000000"/>
        <rFont val="Poppins"/>
      </rPr>
      <t>Monitoreo, seguimiento y mejora continua del Portal Único de Servicios Gob.do</t>
    </r>
  </si>
  <si>
    <r>
      <t xml:space="preserve">Producto 4: Implementación del Proyecto Punto GOB Móvil.
</t>
    </r>
    <r>
      <rPr>
        <sz val="11"/>
        <color rgb="FF000000"/>
        <rFont val="Poppins"/>
      </rPr>
      <t>Implementar el Proyecto Punto GOB Móvil para acercar los servicios públicos a la ciudadanía, ampliando la cobertura territorial y facilitando el acceso a la atención gubernamental de manera oportuna, eficiente y segura.</t>
    </r>
  </si>
  <si>
    <r>
      <t xml:space="preserve">Producto 5: Proyecto Viaje Cero 
</t>
    </r>
    <r>
      <rPr>
        <sz val="11"/>
        <color rgb="FF000000"/>
        <rFont val="Poppins"/>
      </rPr>
      <t>Fortalecimiento logístico y tecnológico del Programa Viaje Cero, vinculado a Burocracia Cero, para la facilitación del acceso a servicios digitales del Estado y la gestión de información para la toma de decisiones.</t>
    </r>
  </si>
  <si>
    <r>
      <t xml:space="preserve">Producto 6: Plan de expansión y ampliación del Programa de Centros de Servicios Presenciales – Puntos GOB.
</t>
    </r>
    <r>
      <rPr>
        <sz val="11"/>
        <color rgb="FF000000"/>
        <rFont val="Poppins"/>
      </rPr>
      <t xml:space="preserve">Diseñar e implementar el plan de expansión y ampliación del Programa de Centros de Servicios Presenciales – Puntos GOB, con el fin de incrementar la cobertura territorial, mejorar el acceso de la ciudadanía a los servicios públicos y fortalecer la atención presencial del Estado.
</t>
    </r>
    <r>
      <rPr>
        <b/>
        <sz val="11"/>
        <color rgb="FF000000"/>
        <rFont val="Poppins"/>
      </rPr>
      <t xml:space="preserve">Apertura de los Puntos GOB: San Francisco de Macorís (SFM), Expreso – Monorriel Santiago, Expreso – Los Alcarrizos/Estación Metro, Moca.
Ampliación/expansión de los Puntos GOB: Megacentro y Sambil                                                                                                                 
</t>
    </r>
  </si>
  <si>
    <t>DIRECCIÓN DE CENTRO DE DATOS DEL ESTADO DOMINICANO</t>
  </si>
  <si>
    <r>
      <rPr>
        <b/>
        <sz val="11"/>
        <color rgb="FF000000"/>
        <rFont val="Poppins"/>
      </rPr>
      <t xml:space="preserve">Producto 3: Gestión de Incidentes Data Center del Estado
</t>
    </r>
    <r>
      <rPr>
        <sz val="11"/>
        <color rgb="FF000000"/>
        <rFont val="Poppins"/>
      </rPr>
      <t>Garantizar la gestión de incidentes (monitoreo y respuesta) 24/7/365</t>
    </r>
  </si>
  <si>
    <r>
      <t xml:space="preserve">Producto 5: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</si>
  <si>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6: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</si>
  <si>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r>
      <t xml:space="preserve">Producto 2: Protección de Dominios y Tráfico de Soluciones Hospedadas en el Data Center del Estado
</t>
    </r>
    <r>
      <rPr>
        <sz val="11"/>
        <color rgb="FF000000"/>
        <rFont val="Poppins"/>
      </rPr>
      <t>Fortalecer la protección de los dominios y del tráfico de las soluciones tecnológicas hospedadas en el Data Center del Estado, mediante la implementación de controles de seguridad, monitoreo y mitigación de amenazas, con el fin de garantizar la disponibilidad, integridad y confidencialidad de los servicios digitales gubernamentales.</t>
    </r>
  </si>
  <si>
    <r>
      <t xml:space="preserve">Producto 3:  Administración de eventos e información de seguridad (SIEM)
</t>
    </r>
    <r>
      <rPr>
        <sz val="11"/>
        <color rgb="FF000000"/>
        <rFont val="Poppins"/>
      </rPr>
      <t>Fortalecer las capacidades de gestión de la ciberseguridad institucional, mediante la incorporación de una solución SIEM</t>
    </r>
  </si>
  <si>
    <t>Cronograma de trabajo/Informes de avances/Informe de ejecución</t>
  </si>
  <si>
    <r>
      <t xml:space="preserve">Producto 4: Gestión Unificada de Seguridad de EndPoints (UEM)
</t>
    </r>
    <r>
      <rPr>
        <sz val="11"/>
        <color rgb="FF000000"/>
        <rFont val="Poppins"/>
      </rPr>
      <t>Implementar y fortalecer un esquema de Gestión Unificada de Endpoints (UEM) que permita administrar, monitorear y proteger de manera centralizada los dispositivos tecnológicos de la institución, garantizando la seguridad, integridad y cumplimiento de las políticas de ciberseguridad del Estado.</t>
    </r>
  </si>
  <si>
    <r>
      <t xml:space="preserve">Producto 5: Gestión de Acceso Privilegiado
</t>
    </r>
    <r>
      <rPr>
        <sz val="11"/>
        <color rgb="FF000000"/>
        <rFont val="Poppins"/>
      </rPr>
      <t>Implementar y fortalecer la gestión de accesos privilegiados a los sistemas, plataformas y activos tecnológicos del Estado, mediante controles, monitoreo y auditoría, con el fin de reducir riesgos de seguridad, prevenir accesos no autorizados y garantizar la trazabilidad de las acciones realizadas por usuarios con privilegios elevados.</t>
    </r>
  </si>
  <si>
    <r>
      <t xml:space="preserve">Productos 6: Programa de Concientización en Ciberseguridad
</t>
    </r>
    <r>
      <rPr>
        <sz val="11"/>
        <color rgb="FF000000"/>
        <rFont val="Poppins"/>
      </rPr>
      <t>Diseñar e implementar un programa integral de concientización en ciberseguridad dirigido a los servidores públicos y colaboradores de las instituciones usuarias, con el fin de fortalecer la cultura de seguridad digital, reducir riesgos asociados al factor humano y promover el uso seguro y responsable de los activos tecnológicos del Estado.</t>
    </r>
  </si>
  <si>
    <r>
      <t xml:space="preserve">Producto 7: Centro de Operaciones de Seguridad (SOC)
</t>
    </r>
    <r>
      <rPr>
        <sz val="11"/>
        <color rgb="FF000000"/>
        <rFont val="Poppins"/>
      </rPr>
      <t>Tercerizar las operaciones de avanzadas de Seguridad de la información, para ampliar las capacidades de detección, análisis, respuesta, inteligencia de amenazas, Investigación y mejora continua</t>
    </r>
  </si>
  <si>
    <t>Reporte de actividades/ Informe de posibles incidentes identificados y tratados</t>
  </si>
  <si>
    <r>
      <t xml:space="preserve">Producto 8: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</si>
  <si>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9: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</si>
  <si>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DIRECCIÓN ADMINISTRATIVA FINANCIERA</t>
  </si>
  <si>
    <r>
      <t xml:space="preserve">Producto 1: Gestión de abastecimiento de insumos operacionales a las áreas de la institución
</t>
    </r>
    <r>
      <rPr>
        <sz val="11"/>
        <color rgb="FF000000"/>
        <rFont val="Poppins"/>
      </rPr>
      <t>Garantizar que todas las áreas tengan los insumos necesarios para desarrollar la operatividad diaria.</t>
    </r>
  </si>
  <si>
    <r>
      <t xml:space="preserve">Producto 2:  Mantenimiento de Infraestructura Física de sede central y las localidades 
</t>
    </r>
    <r>
      <rPr>
        <sz val="11"/>
        <color rgb="FF000000"/>
        <rFont val="Poppins"/>
      </rPr>
      <t>Consiste en el mantenimiento de la infraestructura física de la OGTIC y sus dependencias y mantenimiento de los sistemas eléctricos, plantas eléctricas y aires acondicionados mediante la planeación y ejecución de los mantenimientos preventivos y correctivos, para la preservación de las instalaciones y continuidad de las labores de la institución</t>
    </r>
  </si>
  <si>
    <r>
      <t xml:space="preserve">Producto 4: Conciliación de Cuentas Bancarias Institucionales                                                                                 </t>
    </r>
    <r>
      <rPr>
        <sz val="11"/>
        <color rgb="FF000000"/>
        <rFont val="Poppins"/>
      </rPr>
      <t>Revisiones realizadas para comparar los balances de las cuentas bancarias presentadas por el banco y lo registrado en el libro de Banco.</t>
    </r>
  </si>
  <si>
    <r>
      <t xml:space="preserve">Producto 5: Plan Anual de Compras (PACC) ejecutado
</t>
    </r>
    <r>
      <rPr>
        <sz val="11"/>
        <color rgb="FF000000"/>
        <rFont val="Poppins"/>
      </rPr>
      <t>Se refiere al proceso que engloba desde la recepción de los requerimientos de bienes, servicios y obras del ministerio, la gestión de los procesos aplicables, hasta la adjudicación de los mismos durante el año, con el objetivo de ejecutar el PACC  cumpliendo con las normativas vigentes, garantizando los bines y servicios de la institución .</t>
    </r>
  </si>
  <si>
    <r>
      <t xml:space="preserve">Producto 7: Mantenimiento y Adquisición de Vehículos Institucionales
</t>
    </r>
    <r>
      <rPr>
        <sz val="11"/>
        <color rgb="FF000000"/>
        <rFont val="Poppins"/>
      </rPr>
      <t>10 vehículos para apoyar la operatividad institucional en la expansión de los Puntos GOB (Minivan, camioneta y camión)</t>
    </r>
  </si>
  <si>
    <t>DIRECCIÓN DE PLANIFICACIÓN Y DESARROLLO</t>
  </si>
  <si>
    <r>
      <t xml:space="preserve">Producto 4: Desarrollo Instrumental y procedimental Institucional
</t>
    </r>
    <r>
      <rPr>
        <sz val="11"/>
        <color rgb="FF000000"/>
        <rFont val="Poppins"/>
      </rPr>
      <t>Desarrollar, actualizar y mantener la documentación institucional conforme a estándares y requerimientos normativos. Consiste en el levantamiento y actualización de los procesos que se llevan a cabo por área organizacional, permitiendo una visión sistemática de todas las actividades del ministerio.</t>
    </r>
  </si>
  <si>
    <r>
      <t xml:space="preserve">Producto 5: Supervisar el cumplimiento de los requisitos de los Sistemas de Monitoreo de la Administración Pública
</t>
    </r>
    <r>
      <rPr>
        <sz val="11"/>
        <color rgb="FF000000"/>
        <rFont val="Poppins"/>
      </rPr>
      <t>Dar seguimiento a indicadores de la calidad e indicadores gubernamentales:
-Actualizar, crear y dar seguimiento a las evidencias de las Normas Básicas de Control Interno (NOBACI).
-Cargar las evidencias requeridas en  al Sistema Índice de Control Interno (ICI).
-Dar seguimiento a los departamentos correspondientes en el  logro de los objetivos requeridos a través de los Sistemas de Monitoreo de la Gestión Pública (Siscompras, Transparencia, ITCge, SISMAP, NOBACI,
Gestión Presupuestaria, Índice de Control Interno).
-Cargar en el  Sistema de Gestión Financiera (SIGEF) la programación y ejecución correspondiente a la meta física de la institución.</t>
    </r>
  </si>
  <si>
    <r>
      <t xml:space="preserve">Producto 6: Estadísticas institucionales
</t>
    </r>
    <r>
      <rPr>
        <sz val="11"/>
        <color rgb="FF000000"/>
        <rFont val="Poppins"/>
      </rPr>
      <t>Recopilar estadísticas institucionales y entregar oportunamente a las instancias correspondientes.</t>
    </r>
  </si>
  <si>
    <r>
      <t xml:space="preserve">Producto 8: Encuesta Institucionales
</t>
    </r>
    <r>
      <rPr>
        <sz val="11"/>
        <color rgb="FF000000"/>
        <rFont val="Poppins"/>
      </rPr>
      <t>Encuesta de satisfacción ciudadana puntos GOB y CCG. Evaluación de servicios adscritos a la carta de compromiso. Encuesta de satisfacción MAP.</t>
    </r>
  </si>
  <si>
    <r>
      <t xml:space="preserve">Producto 12: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</si>
  <si>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DIRECCIÓN DE TECNOLOGÍA DE LA INFORMACIÓN Y COMUNICACIÓN </t>
  </si>
  <si>
    <r>
      <t xml:space="preserve">Producto 1: Actualización y disponibilidad de licencias de plataformas y programas TIC.
</t>
    </r>
    <r>
      <rPr>
        <sz val="11"/>
        <rFont val="Poppins"/>
      </rPr>
      <t>Renovación, adquisición y disponibilidad oportuna de licencias de software, plataformas digitales y programas informáticos necesarios para el adecuado funcionamiento de los sistemas tecnológicos de la OGTIC. Para asegurar la continuidad operativa y optimizar los recursos TIC en función de los objetivos institucionales.</t>
    </r>
  </si>
  <si>
    <t>Correos de solicitudes realizadas, informes de recepción,  facturas.</t>
  </si>
  <si>
    <r>
      <t xml:space="preserve">Producto 2: Implementación y puesta en operación de la Mesa de Servicio Institucional para la gestión centralizada de solicitudes, incidencias y servicios internos, mediante la plataforma Enterprise Service Desk de ManageEngine.
</t>
    </r>
    <r>
      <rPr>
        <sz val="11"/>
        <color rgb="FF000000"/>
        <rFont val="Poppins"/>
      </rPr>
      <t>Implementar y poner en operación una Mesa de Servicio Institucional que permita gestionar de manera centralizada, eficiente y trazable las solicitudes, incidencias y servicios internos, fortaleciendo la calidad del soporte tecnológico y apoyando la continuidad operativa y la toma de decisiones institucionales.</t>
    </r>
  </si>
  <si>
    <r>
      <t xml:space="preserve">Producto 3: Actualización y adquisición del inventario informático de la institución.
</t>
    </r>
    <r>
      <rPr>
        <sz val="11"/>
        <color rgb="FF000000"/>
        <rFont val="Poppins"/>
      </rPr>
      <t>Adquisición de nuevos equipos necesarios para el personal técnico que actualmente no tiene asignado y renovación de los obsoletos (impresoras, laptops, computadoras, etc.)</t>
    </r>
  </si>
  <si>
    <t>Inventario informático actualizado; registros de adquisición y recepción de equipos; actas de entrega–recepción; reportes del sistema de inventario.</t>
  </si>
  <si>
    <r>
      <t xml:space="preserve">Producto 4: Gestión de la carga fija de servicios de telecomunicaciones institucionales para asegurar la conectividad y operación tecnológica.
</t>
    </r>
    <r>
      <rPr>
        <sz val="11"/>
        <color rgb="FF000000"/>
        <rFont val="Poppins"/>
      </rPr>
      <t>Mantener los servicios de telecomunicaciones activos y operacionales.</t>
    </r>
  </si>
  <si>
    <r>
      <t xml:space="preserve">Producto 5: Ampliación y modernización de la Plataforma de Llamadas del Centro de Contacto Gubernamental (462), para fortalecer la capacidad de atención, la calidad del servicio y la continuidad operativa.
</t>
    </r>
    <r>
      <rPr>
        <sz val="11"/>
        <color rgb="FF000000"/>
        <rFont val="Poppins"/>
      </rPr>
      <t>Ampliar y modernizar la Plataforma de Llamadas del Centro de Contacto Gubernamental (462), a fin de incrementar la capacidad de atención, mejorar la calidad del servicio brindado a la ciudadanía y garantizar la continuidad operativa del canal telefónico gubernamental.</t>
    </r>
  </si>
  <si>
    <t xml:space="preserve">DIRECCIÓN DE RECURSOS HUMANOS </t>
  </si>
  <si>
    <r>
      <t xml:space="preserve">Producto 1: Programa de capacitación y desarrollo del personal implementado
</t>
    </r>
    <r>
      <rPr>
        <sz val="11"/>
        <color rgb="FF000000"/>
        <rFont val="Poppins"/>
      </rPr>
      <t>Diseñar y ejecutar un plan de capacitación en base a necesidades comunes e individuales, con el fin de fortalecer y desarrollar las capacidades y competencias del personal de la Institución.</t>
    </r>
  </si>
  <si>
    <r>
      <t>Producto 2: Acuerdos y evaluación del desempeño 
implementado</t>
    </r>
    <r>
      <rPr>
        <sz val="11"/>
        <color rgb="FF000000"/>
        <rFont val="Poppins"/>
      </rPr>
      <t xml:space="preserve">                                                              
Gestionar el proceso de elaboración de acuerdos de desempeño y evaluación del desempeño del personal acorde a los cargos y 
funciones que realizan, según los lineamientos establecidos, con el fin de mejorar la productividad y cumplir con los objetivos institucionales.</t>
    </r>
  </si>
  <si>
    <r>
      <t xml:space="preserve">Producto 3: Registro y control del personal
</t>
    </r>
    <r>
      <rPr>
        <sz val="11"/>
        <color rgb="FF000000"/>
        <rFont val="Poppins"/>
      </rPr>
      <t>Gestionar y actualizar los expedientes del personal de manera física y digital</t>
    </r>
  </si>
  <si>
    <r>
      <t xml:space="preserve">Producto 4: Clima Laboral Gestionado
</t>
    </r>
    <r>
      <rPr>
        <sz val="11"/>
        <color rgb="FF000000"/>
        <rFont val="Poppins"/>
      </rPr>
      <t>Realizar la encuesta de clima organizacional en acompañamiento con el MAP. Consiste en el diseño y ejecución de un plan de acción focalizado para la gestión del clima laboral institucional que responda a los resultados de la encuesta aplicada.</t>
    </r>
  </si>
  <si>
    <r>
      <t>Producto 5: Implementación y Socialización del Programa de Beneficios para los Colaboradores OGTIC</t>
    </r>
    <r>
      <rPr>
        <sz val="11"/>
        <color rgb="FF000000"/>
        <rFont val="Poppins"/>
      </rPr>
      <t xml:space="preserve">     
Contratación servicios de almuerzo institucional
Uniformes para el personal Puntos GOB y otras áreas</t>
    </r>
  </si>
  <si>
    <r>
      <t xml:space="preserve">Producto 6: Gestión de evidencias (documentos soportes) exigidas por los diversos sistemas de monitoreo y cargado oportuno de las mismas.
</t>
    </r>
    <r>
      <rPr>
        <sz val="11"/>
        <color rgb="FF000000"/>
        <rFont val="Poppins"/>
      </rPr>
      <t>Cumplir con el 90% del Sistema de Monitoreo de la Administración Pública</t>
    </r>
  </si>
  <si>
    <t xml:space="preserve">DIRECCIÓN DE COMUNICACIONES </t>
  </si>
  <si>
    <r>
      <t xml:space="preserve">Producto 3: Gestión de Contenidos Comunicacionales
</t>
    </r>
    <r>
      <rPr>
        <sz val="11"/>
        <color rgb="FF000000"/>
        <rFont val="Poppins"/>
      </rPr>
      <t>Se trata de los servicios (protocolo y eventos, prensa institucional, servicios de la página web, contenidos para las redes sociales, editoriales, diseños de artes gráficos y difusión de información por Com. Interna) que ofrece la Dirección de Comunicaciones a las áreas internas</t>
    </r>
  </si>
  <si>
    <r>
      <t xml:space="preserve">Producto 5: Servicios de protocolo y eventos coordinados. 
</t>
    </r>
    <r>
      <rPr>
        <sz val="11"/>
        <color rgb="FF000000"/>
        <rFont val="Poppins"/>
      </rPr>
      <t xml:space="preserve">Consiste en la planificación y ejecución de solicitudes de realización de eventos, acompañamientos protocolares y maestrías de ceremonias. Organización y Coordinación con las áreas técnicas involucradas, de los siguientes eventos Institucionales 2026:      </t>
    </r>
    <r>
      <rPr>
        <b/>
        <sz val="11"/>
        <color rgb="FF000000"/>
        <rFont val="Poppins"/>
      </rPr>
      <t xml:space="preserve">                                                   
</t>
    </r>
    <r>
      <rPr>
        <sz val="11"/>
        <color rgb="FF000000"/>
        <rFont val="Poppins"/>
      </rPr>
      <t>Lanzamiento NORTICs.
ITICGE.
Inauguración de los Puntos GOB.
Cumbre Ministerial IA.
Dominicana INNOVA 2026.
Lanzamiento del Observatorio TIC.
Entre otras.</t>
    </r>
  </si>
  <si>
    <r>
      <t xml:space="preserve">Producto 8: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</si>
  <si>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 xml:space="preserve">DIRECCIÓN JURIDICA </t>
  </si>
  <si>
    <t>MEDIO DE VERIFICACIÓN</t>
  </si>
  <si>
    <r>
      <t xml:space="preserve">Producto 1: Documentos legales revisados y/o elaborados
</t>
    </r>
    <r>
      <rPr>
        <sz val="11"/>
        <color rgb="FF000000"/>
        <rFont val="Poppins"/>
      </rPr>
      <t xml:space="preserve">Consiste en la revisión, elaboración, renovación o modificación de documentos legales requeridos por el Director General u otras instancias del la Institución
</t>
    </r>
    <r>
      <rPr>
        <b/>
        <sz val="11"/>
        <color rgb="FF000000"/>
        <rFont val="Poppins"/>
      </rPr>
      <t xml:space="preserve">      </t>
    </r>
  </si>
  <si>
    <r>
      <t xml:space="preserve">Producto 2: Cumplimiento de las obligaciones legales                            
</t>
    </r>
    <r>
      <rPr>
        <sz val="11"/>
        <color rgb="FF000000"/>
        <rFont val="Poppins"/>
      </rPr>
      <t>Normograma institucional</t>
    </r>
  </si>
  <si>
    <t>Matriz de obligaciones legales / Informe semestral</t>
  </si>
  <si>
    <r>
      <t xml:space="preserve">Producto 3: Gestión Legal
</t>
    </r>
    <r>
      <rPr>
        <sz val="11"/>
        <color rgb="FF000000"/>
        <rFont val="Poppins"/>
      </rPr>
      <t>Registro, seguimiento y actualización de propiedad industrial institucional.</t>
    </r>
  </si>
  <si>
    <r>
      <t xml:space="preserve">Producto 4: Asesoría y Asistencia Jurídica
</t>
    </r>
    <r>
      <rPr>
        <sz val="11"/>
        <color rgb="FF000000"/>
        <rFont val="Poppins"/>
      </rPr>
      <t>Instrumentación</t>
    </r>
    <r>
      <rPr>
        <b/>
        <sz val="11"/>
        <color rgb="FF000000"/>
        <rFont val="Poppins"/>
      </rPr>
      <t xml:space="preserve"> </t>
    </r>
    <r>
      <rPr>
        <sz val="11"/>
        <color rgb="FF000000"/>
        <rFont val="Poppins"/>
      </rPr>
      <t>de opiniones legales,  proyectos de ley, decretos, resoluciones, circulares institucionales, Instrumentación de escritos de defensas, actos de declaratoria de lesividades, impugnaciones, actos de alguacil.</t>
    </r>
  </si>
  <si>
    <t>DIRECCIÓN DE RELACIONES INSTITUCIONALES E INTERINSTITUCIONALES</t>
  </si>
  <si>
    <r>
      <rPr>
        <b/>
        <sz val="11"/>
        <color rgb="FF000000"/>
        <rFont val="Poppins"/>
      </rPr>
      <t>Producto 1: Dirección y coordinación estratégica de la DRII</t>
    </r>
    <r>
      <rPr>
        <b/>
        <sz val="11"/>
        <color theme="1"/>
        <rFont val="Poppins"/>
      </rPr>
      <t xml:space="preserve">. </t>
    </r>
    <r>
      <rPr>
        <sz val="11"/>
        <color theme="1"/>
        <rFont val="Poppins"/>
      </rPr>
      <t xml:space="preserve">
Dirigir, priorizar y coordinar la agenda institucional nacional e internacional de la DRII, asegurando alineación con la Dirección General, la planificación institucional y las prioridades estratégicas de la OGTIC.</t>
    </r>
  </si>
  <si>
    <t>Agenda aprobada de la DRII; matrices de seguimiento; minutas de coordinación; informes ejecutivos.</t>
  </si>
  <si>
    <r>
      <t>Producto 3: Gestión integral de cooperación internacional y convenios estratégicos.</t>
    </r>
    <r>
      <rPr>
        <sz val="11"/>
        <color rgb="FF000000"/>
        <rFont val="Poppins"/>
      </rPr>
      <t xml:space="preserve"> Identificar oportunidades de cooperación, formular propuestas, negociar convenios y coordinar alianzas bilaterales, multilaterales y regionales alineadas con las prioridades institucionales.</t>
    </r>
  </si>
  <si>
    <t>Matriz de oportunidades; propuestas remitidas; convenios; minutas.</t>
  </si>
  <si>
    <r>
      <t xml:space="preserve">Producto 5: Gestión de relaciones interinstitucionales nacionales. </t>
    </r>
    <r>
      <rPr>
        <sz val="11"/>
        <color theme="1"/>
        <rFont val="Poppins"/>
      </rPr>
      <t>Fortalecer la vinculación con instituciones públicas, privadas, académicas y actores estratégicos nacionales, incluyendo la formalización de acuerdos y compromisos conjuntos.</t>
    </r>
  </si>
  <si>
    <t>Convenios firmados; actas; comunicaciones oficiales; minutas.</t>
  </si>
  <si>
    <r>
      <rPr>
        <b/>
        <sz val="11"/>
        <color theme="1"/>
        <rFont val="Poppins"/>
      </rPr>
      <t xml:space="preserve">Producto 6: Coordinación mesas técnicas y formalización de acuerdos, convenios y vinculación de servicios interinstitucionales nacionales. </t>
    </r>
    <r>
      <rPr>
        <sz val="11"/>
        <color theme="1"/>
        <rFont val="Poppins"/>
      </rPr>
      <t>Coordinar reuniones estratégicas, mesas de trabajo y procesos de articulación institucional para la elaboración, revisión, negociación y formalización de convenios, cartas de intención, acuerdos operativos, compromisos nacionales y contribuciones recurrentes con instituciones aliadas.</t>
    </r>
  </si>
  <si>
    <t>Comunicaciones oficiales; actas de reuniones; correos institucionales; borradores validados; cartas de compromiso; agendas; convocatorias; minutas; listas de asistencia; matrices de acuerdos.</t>
  </si>
  <si>
    <r>
      <t xml:space="preserve">Producto 1: Fortalecimiento de la Seguridad física en las instalaciones de la OGTIC.
</t>
    </r>
    <r>
      <rPr>
        <sz val="11"/>
        <color rgb="FF000000"/>
        <rFont val="Poppins"/>
      </rPr>
      <t>Implementar y supervisar medidas de seguridad física en las instalaciones de la OGTIC, a fin de proteger a las personas, bienes e infraestructuras institucionales y reducir riesgos operativos.</t>
    </r>
  </si>
  <si>
    <r>
      <t xml:space="preserve">Producto 2: Seguridad física en los Puntos GOB bajo responsabilidad de la OGTIC.
</t>
    </r>
    <r>
      <rPr>
        <sz val="11"/>
        <color rgb="FF000000"/>
        <rFont val="Poppins"/>
      </rPr>
      <t>Supervisar y dar seguimiento a las condiciones de seguridad física en los Puntos GOB, a fin de garantizar entornos seguros para la ciudadanía, el personal y los bienes, en coordinación con las entidades responsables.</t>
    </r>
  </si>
  <si>
    <t>Informes de supervisión de seguridad física en Puntos GOB; lista de personal prestando servicios.</t>
  </si>
  <si>
    <r>
      <t xml:space="preserve">Producto 3: Accesos a las instalaciones de la OGTIC y Puntos GOB.
</t>
    </r>
    <r>
      <rPr>
        <sz val="11"/>
        <color rgb="FF000000"/>
        <rFont val="Poppins"/>
      </rPr>
      <t>Gestionar y controlar los accesos a las instalaciones de la OGTIC y los Puntos GOB, garantizando el ingreso ordenado y seguro de colaboradores, proveedores y ciudadanía, conforme a los protocolos de seguridad establecidos. Supervisión y ordenamiento del uso de los parqueos en las instalaciones de la OGTIC.</t>
    </r>
  </si>
  <si>
    <t>Protocolos de control de accesos;  informes de supervisión</t>
  </si>
  <si>
    <t>OFICINA DE ACCESO A LA INFORMACIÓN (OAI)</t>
  </si>
  <si>
    <r>
      <t xml:space="preserve">Producto 1: Actualización del Marco Legal Institucional
</t>
    </r>
    <r>
      <rPr>
        <sz val="11"/>
        <color rgb="FF000000"/>
        <rFont val="Poppins"/>
      </rPr>
      <t>Gestionar revisión periódica y actualización del marco legal institucional.</t>
    </r>
  </si>
  <si>
    <r>
      <t xml:space="preserve">Producto 3: Sub Portal de Transparencia Institucional actualizado
</t>
    </r>
    <r>
      <rPr>
        <sz val="11"/>
        <color rgb="FF000000"/>
        <rFont val="Poppins"/>
      </rPr>
      <t xml:space="preserve">Consiste en mantener actualizadas las informaciones del Portal de Transparencia Institucional, acorde a lo establecido en la ley no. 200-04 y la DIGEIG. Solicitar las informaciones a cada responsable de los deptos. Vinculados al cumplimiento de la Res-N0. 1-2019, 3-2012 y 002-2021
</t>
    </r>
  </si>
  <si>
    <r>
      <t xml:space="preserve">Producto 4: Ejecución de las metas estratégicas y transversales de la OGTIC, asignadas por la Dirección General
</t>
    </r>
    <r>
      <rPr>
        <sz val="11"/>
        <color rgb="FF000000"/>
        <rFont val="Poppins"/>
      </rPr>
      <t>Apoyar a la Dirección General ante cualquier requerimiento de la misma, mediante la provisión de información, análisis, seguimiento y acompañamiento estratégico que contribuyan al cumplimiento oportuno y efectivo de las metas estratégicas y transversales de la OGTIC.</t>
    </r>
  </si>
  <si>
    <r>
      <t xml:space="preserve">Producto 5: Cumplimiento de los procesos de Planificación y Desarrollo.                                                
</t>
    </r>
    <r>
      <rPr>
        <sz val="11"/>
        <color rgb="FF000000"/>
        <rFont val="Poppins"/>
      </rPr>
      <t>Garantizar la entrega oportuna, completa y validada de la información requerida sobre los productos y proyectos del POA 2026, procesos de calidad y gestión documental a la Dirección de Planificación y Desarrollo, asegurando su coherencia técnica, alineación estratégica y cumplimiento de los lineamientos institucionales y normativos vigentes.</t>
    </r>
  </si>
  <si>
    <t>OFICINA DE GESTIÓN DE PROYECTOS (PMO)</t>
  </si>
  <si>
    <r>
      <t xml:space="preserve">Producto 2: Implementación y puesta en operación de la Plataforma de Administración y Gestión de Proyectos (SoftExpert PPM) para el fortalecimiento de la gobernanza y el seguimiento del portafolio institucional.
</t>
    </r>
    <r>
      <rPr>
        <sz val="11"/>
        <color rgb="FF000000"/>
        <rFont val="Poppins"/>
      </rPr>
      <t>Implementar y poner en operación la plataforma SoftExpert PPM como herramienta institucional para la administración, seguimiento y control del portafolio de proyectos de la OGTIC, fortaleciendo la gobernanza de proyectos y apoyando la toma de decisiones de la Dirección General.</t>
    </r>
  </si>
  <si>
    <r>
      <t xml:space="preserve">Producto 3: Simplificación y mejora de trámites y servicios públicos priorizados bajo la iniciativa Burocracia Cero.
</t>
    </r>
    <r>
      <rPr>
        <sz val="11"/>
        <color rgb="FF000000"/>
        <rFont val="Poppins"/>
      </rPr>
      <t>Simplificar y mejorar trámites y servicios públicos priorizados, mediante la reducción de requisitos, tiempos y costos, contribuyendo a una mejor experiencia ciudadana y mayor eficiencia institucional.</t>
    </r>
  </si>
  <si>
    <t xml:space="preserve">DIRECCIÓN GENERAL </t>
  </si>
  <si>
    <r>
      <t xml:space="preserve">Producto 1: Dirección y conducción estratégica de la gestión institucional de la OGTIC.
</t>
    </r>
    <r>
      <rPr>
        <sz val="11"/>
        <color rgb="FF000000"/>
        <rFont val="Poppins"/>
      </rPr>
      <t>Dirigir y supervisar la gestión institucional de la OGTIC, asegurando el cumplimiento de las metas estratégicas y transversales definidas en los instrumentos de planificación institucional.</t>
    </r>
  </si>
  <si>
    <r>
      <t xml:space="preserve">Producto 2: Representación institucional de la OGTIC ante instancias nacionales e internacionales estratégicas.
</t>
    </r>
    <r>
      <rPr>
        <sz val="11"/>
        <color rgb="FF000000"/>
        <rFont val="Poppins"/>
      </rPr>
      <t>Representar institucionalmente a la OGTIC ante instancias nacionales e internacionales estratégicas, fortaleciendo su posicionamiento y relaciones institucionales.</t>
    </r>
  </si>
  <si>
    <r>
      <t xml:space="preserve">Producto 3: Seguimiento estratégico de la Dirección General a las iniciativas de ética, integridad y cultura institucional en la OGTIC.
</t>
    </r>
    <r>
      <rPr>
        <sz val="11"/>
        <color rgb="FF000000"/>
        <rFont val="Poppins"/>
      </rPr>
      <t>Supervisar y dar seguimiento estratégico, desde la Dirección General, a las iniciativas de ética, integridad y cultura institucional ejecutadas por la CIGCN, a fin de asegurar su alineación con los lineamientos normativos y las prioridades institucionales.</t>
    </r>
  </si>
  <si>
    <r>
      <t xml:space="preserve">Producto 4: Gestión y coordinación de las operaciones y procesos administrativos de la Dirección del Despacho
</t>
    </r>
    <r>
      <rPr>
        <sz val="11"/>
        <color rgb="FF000000"/>
        <rFont val="Poppins"/>
      </rPr>
      <t>Gestionar y coordinar las operaciones y procesos administrativos de la Dirección del Despacho, a fin de asegurar el soporte oportuno y eficiente para el cumplimiento de las funciones, acciones estratégicas y agenda institucional de la Dirección General.</t>
    </r>
  </si>
  <si>
    <r>
      <t xml:space="preserve">Producto 5: Ejecución de acciones estratégicas
</t>
    </r>
    <r>
      <rPr>
        <sz val="11"/>
        <color rgb="FF000000"/>
        <rFont val="Poppins"/>
      </rPr>
      <t>Apoyar a la maxima autoridad ante cualquier requerimiento de la misma, mediante la provisión de información, análisis, seguimiento y acompañamiento estratégico que contribuyan al cumplimiento oportuno y efectivo de las metas estratégicas y transversales de la OGTIC.</t>
    </r>
  </si>
  <si>
    <t>AREAS</t>
  </si>
  <si>
    <t>DEPARTAMENTO DE INNOVACIÓN DIGITAL</t>
  </si>
  <si>
    <t>DEPARTAMENTO DE RECURSOS HUMANOS</t>
  </si>
  <si>
    <t>DEPARTAMENTO DE SEGURIDAD Y MONITOREO TIC</t>
  </si>
  <si>
    <t>DEPARTAMENTO DE TECNOLOGÍA DE LA INFORMACIÓN Y COMUNICACIÓN</t>
  </si>
  <si>
    <t>DIRECCIÓN DE CENTRO DE DATOS DEL ESTADO</t>
  </si>
  <si>
    <t>DIRECCIÓN DE COMUNICACIONES</t>
  </si>
  <si>
    <t>DIRECCIÓN DE RELACIONES INTERINSTITUCIONALES E INTERNACIONALES</t>
  </si>
  <si>
    <t>DIRECCIÓN DE SERVICIOS DIGITALES INSTITUCIONALES</t>
  </si>
  <si>
    <t>DIRECCIÓN JURÍDICA</t>
  </si>
  <si>
    <t>UNIDAD DE BUROCRACIA CERO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</si>
</sst>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scheme val="minor"/>
    </font>
    <font>
      <sz val="9"/>
      <color theme="1"/>
      <name val="Calibri"/>
      <family val="2"/>
      <scheme val="minor"/>
    </font>
    <font>
      <b/>
      <sz val="20"/>
      <color theme="1"/>
      <name val="Poppins Light"/>
    </font>
    <font>
      <b/>
      <sz val="26"/>
      <color theme="1"/>
      <name val="Poppins Light"/>
    </font>
    <font>
      <sz val="15"/>
      <color theme="1"/>
      <name val="Calibri"/>
      <family val="2"/>
      <scheme val="minor"/>
    </font>
    <font>
      <b/>
      <sz val="15"/>
      <color theme="1"/>
      <name val="Poppins"/>
    </font>
    <font>
      <sz val="15"/>
      <color theme="1"/>
      <name val="Poppins"/>
    </font>
    <font>
      <b/>
      <sz val="17"/>
      <color theme="0"/>
      <name val="Poppins regular"/>
    </font>
    <font>
      <b/>
      <sz val="17"/>
      <color rgb="FFFFFFFF"/>
      <name val="Poppins regular"/>
    </font>
    <font>
      <sz val="15"/>
      <color theme="1"/>
      <name val="Poppins regular"/>
    </font>
    <font>
      <b/>
      <sz val="10"/>
      <color theme="1"/>
      <name val="Poppins"/>
    </font>
    <font>
      <sz val="10"/>
      <color theme="0"/>
      <name val="Poppins"/>
    </font>
    <font>
      <sz val="12"/>
      <color theme="1"/>
      <name val="Poppins"/>
    </font>
    <font>
      <b/>
      <sz val="15"/>
      <color rgb="FF000000"/>
      <name val="Poppins"/>
    </font>
    <font>
      <sz val="15"/>
      <color rgb="FF000000"/>
      <name val="Poppins"/>
    </font>
    <font>
      <sz val="10"/>
      <color rgb="FFFFFFFF"/>
      <name val="Poppins"/>
    </font>
    <font>
      <sz val="10"/>
      <name val="Poppins"/>
    </font>
    <font>
      <b/>
      <sz val="18"/>
      <color theme="1"/>
      <name val="Poppins Light"/>
    </font>
    <font>
      <sz val="17"/>
      <name val="Poppins regular"/>
    </font>
    <font>
      <sz val="12"/>
      <color theme="1"/>
      <name val="Calibri"/>
      <family val="2"/>
      <scheme val="minor"/>
    </font>
    <font>
      <b/>
      <sz val="15"/>
      <color theme="0"/>
      <name val="Calibri"/>
      <family val="2"/>
      <scheme val="minor"/>
    </font>
    <font>
      <sz val="11"/>
      <color theme="1"/>
      <name val="Poppins"/>
    </font>
    <font>
      <b/>
      <sz val="11"/>
      <color theme="1"/>
      <name val="Poppins"/>
    </font>
    <font>
      <sz val="11"/>
      <color rgb="FF000000"/>
      <name val="Poppins"/>
    </font>
    <font>
      <b/>
      <sz val="11"/>
      <color rgb="FF000000"/>
      <name val="Poppins"/>
    </font>
    <font>
      <b/>
      <sz val="9"/>
      <color indexed="81"/>
      <name val="Tahoma"/>
      <family val="2"/>
    </font>
    <font>
      <sz val="9"/>
      <color indexed="81"/>
      <name val="Tahoma"/>
      <family val="2"/>
    </font>
    <font>
      <b/>
      <sz val="11"/>
      <name val="Poppins"/>
    </font>
    <font>
      <sz val="11"/>
      <name val="Poppins"/>
    </font>
    <font>
      <sz val="11"/>
      <color theme="1" tint="4.9989318521683403E-2"/>
      <name val="Poppins"/>
    </font>
    <font>
      <sz val="14"/>
      <color theme="1"/>
      <name val="Calibri"/>
      <family val="2"/>
      <scheme val="minor"/>
    </font>
    <font>
      <b/>
      <sz val="11"/>
      <color rgb="FF0D0D0D"/>
      <name val="Poppins"/>
    </font>
    <font>
      <sz val="11"/>
      <color rgb="FF0D0D0D"/>
      <name val="Poppins"/>
    </font>
    <font>
      <b/>
      <sz val="11"/>
      <color theme="0"/>
      <name val="Calibri"/>
      <family val="2"/>
      <scheme val="minor"/>
    </font>
    <font>
      <b/>
      <sz val="11"/>
      <color theme="0"/>
      <name val="Poppins regular"/>
    </font>
    <font>
      <sz val="11"/>
      <color theme="0"/>
      <name val="Poppins"/>
    </font>
    <font>
      <b/>
      <sz val="11"/>
      <color rgb="FFFFFFFF"/>
      <name val="Poppins regular"/>
    </font>
    <font>
      <sz val="11"/>
      <color rgb="FFFFFFFF"/>
      <name val="Poppins"/>
    </font>
    <font>
      <sz val="11"/>
      <color theme="1"/>
      <name val="Poppins regular"/>
    </font>
    <font>
      <sz val="11"/>
      <name val="Poppins regular"/>
    </font>
  </fonts>
  <fills count="11">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499984740745262"/>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808080"/>
        <bgColor rgb="FF000000"/>
      </patternFill>
    </fill>
    <fill>
      <patternFill patternType="solid">
        <fgColor rgb="FFFFFFFF"/>
        <bgColor rgb="FF000000"/>
      </patternFill>
    </fill>
    <fill>
      <patternFill patternType="solid">
        <fgColor theme="0" tint="-0.3499862666707357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theme="1"/>
      </right>
      <top/>
      <bottom style="thin">
        <color theme="1"/>
      </bottom>
      <diagonal/>
    </border>
    <border>
      <left/>
      <right style="thin">
        <color theme="1"/>
      </right>
      <top style="thin">
        <color theme="1"/>
      </top>
      <bottom style="thin">
        <color theme="1"/>
      </bottom>
      <diagonal/>
    </border>
    <border>
      <left style="thin">
        <color indexed="64"/>
      </left>
      <right style="thin">
        <color theme="1"/>
      </right>
      <top style="thin">
        <color theme="1"/>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2"/>
      </left>
      <right style="thin">
        <color theme="2"/>
      </right>
      <top style="thin">
        <color theme="2"/>
      </top>
      <bottom style="thin">
        <color theme="2"/>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left>
      <right style="thin">
        <color theme="0"/>
      </right>
      <top style="thin">
        <color theme="0" tint="-0.14999847407452621"/>
      </top>
      <bottom/>
      <diagonal/>
    </border>
    <border>
      <left style="thin">
        <color theme="0"/>
      </left>
      <right style="thin">
        <color theme="0" tint="-0.14999847407452621"/>
      </right>
      <top style="thin">
        <color theme="0" tint="-0.14999847407452621"/>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2"/>
      </left>
      <right style="thin">
        <color theme="2"/>
      </right>
      <top style="thin">
        <color theme="2"/>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style="thin">
        <color theme="0" tint="-0.34998626667073579"/>
      </bottom>
      <diagonal/>
    </border>
    <border>
      <left/>
      <right/>
      <top style="thin">
        <color theme="0" tint="-0.249977111117893"/>
      </top>
      <bottom style="thin">
        <color theme="0" tint="-0.249977111117893"/>
      </bottom>
      <diagonal/>
    </border>
    <border>
      <left style="thin">
        <color theme="0" tint="-0.249977111117893"/>
      </left>
      <right style="thin">
        <color theme="0" tint="-0.34998626667073579"/>
      </right>
      <top style="thin">
        <color theme="0" tint="-0.249977111117893"/>
      </top>
      <bottom/>
      <diagonal/>
    </border>
    <border>
      <left style="thin">
        <color theme="0" tint="-0.249977111117893"/>
      </left>
      <right style="thin">
        <color theme="0" tint="-0.34998626667073579"/>
      </right>
      <top/>
      <bottom style="thin">
        <color theme="0" tint="-0.249977111117893"/>
      </bottom>
      <diagonal/>
    </border>
    <border>
      <left style="thin">
        <color theme="0" tint="-0.14999847407452621"/>
      </left>
      <right style="thin">
        <color theme="0" tint="-0.34998626667073579"/>
      </right>
      <top style="thin">
        <color theme="0" tint="-0.14999847407452621"/>
      </top>
      <bottom/>
      <diagonal/>
    </border>
    <border>
      <left style="thin">
        <color theme="0" tint="-0.14999847407452621"/>
      </left>
      <right style="thin">
        <color theme="0" tint="-0.34998626667073579"/>
      </right>
      <top/>
      <bottom style="thin">
        <color theme="0" tint="-0.14999847407452621"/>
      </bottom>
      <diagonal/>
    </border>
    <border>
      <left style="thin">
        <color theme="0" tint="-0.14999847407452621"/>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rgb="FFA6A6A6"/>
      </left>
      <right style="thin">
        <color rgb="FFA6A6A6"/>
      </right>
      <top style="thin">
        <color rgb="FFA6A6A6"/>
      </top>
      <bottom style="thin">
        <color rgb="FFA6A6A6"/>
      </bottom>
      <diagonal/>
    </border>
    <border>
      <left/>
      <right/>
      <top style="thin">
        <color theme="2"/>
      </top>
      <bottom/>
      <diagonal/>
    </border>
    <border>
      <left/>
      <right/>
      <top/>
      <bottom style="thin">
        <color theme="0" tint="-0.34998626667073579"/>
      </bottom>
      <diagonal/>
    </border>
  </borders>
  <cellStyleXfs count="3">
    <xf numFmtId="0" fontId="0" fillId="0" borderId="0"/>
    <xf numFmtId="9" fontId="1" fillId="0" borderId="0" applyFont="0" applyFill="0" applyBorder="0" applyAlignment="0" applyProtection="0"/>
    <xf numFmtId="0" fontId="20" fillId="0" borderId="0"/>
  </cellStyleXfs>
  <cellXfs count="276">
    <xf numFmtId="0" fontId="0" fillId="0" borderId="0" xfId="0"/>
    <xf numFmtId="0" fontId="2" fillId="0" borderId="0" xfId="0" applyFont="1"/>
    <xf numFmtId="0" fontId="2" fillId="0" borderId="0" xfId="0" applyFont="1" applyAlignment="1">
      <alignment horizontal="center" vertical="center"/>
    </xf>
    <xf numFmtId="0" fontId="2" fillId="0" borderId="2" xfId="0" applyFont="1" applyBorder="1"/>
    <xf numFmtId="0" fontId="0" fillId="4" borderId="3" xfId="0" applyFill="1" applyBorder="1"/>
    <xf numFmtId="0" fontId="0" fillId="0" borderId="3" xfId="0" applyBorder="1"/>
    <xf numFmtId="0" fontId="0" fillId="0" borderId="4" xfId="0" applyBorder="1"/>
    <xf numFmtId="0" fontId="12" fillId="6" borderId="7" xfId="0" applyFont="1" applyFill="1" applyBorder="1" applyAlignment="1">
      <alignment horizontal="center" vertical="center"/>
    </xf>
    <xf numFmtId="0" fontId="13" fillId="0" borderId="8" xfId="0" applyFont="1" applyBorder="1" applyAlignment="1">
      <alignment horizontal="center" vertical="center"/>
    </xf>
    <xf numFmtId="0" fontId="12" fillId="7" borderId="1" xfId="0" applyFont="1" applyFill="1" applyBorder="1" applyAlignment="1">
      <alignment horizontal="center" vertical="center"/>
    </xf>
    <xf numFmtId="0" fontId="13" fillId="0" borderId="9" xfId="0" applyFont="1" applyBorder="1" applyAlignment="1">
      <alignment horizontal="center" vertical="center"/>
    </xf>
    <xf numFmtId="0" fontId="12" fillId="5" borderId="7" xfId="0" applyFont="1" applyFill="1" applyBorder="1" applyAlignment="1">
      <alignment horizontal="center" vertical="center" wrapText="1"/>
    </xf>
    <xf numFmtId="0" fontId="13" fillId="0" borderId="10" xfId="0" applyFont="1" applyBorder="1" applyAlignment="1">
      <alignment horizontal="center" vertical="center" wrapText="1"/>
    </xf>
    <xf numFmtId="10" fontId="2" fillId="0" borderId="0" xfId="0" applyNumberFormat="1" applyFont="1" applyAlignment="1">
      <alignment horizontal="center" vertical="center"/>
    </xf>
    <xf numFmtId="0" fontId="16" fillId="8" borderId="1" xfId="0" applyFont="1" applyFill="1" applyBorder="1" applyAlignment="1">
      <alignment horizontal="center" vertical="center"/>
    </xf>
    <xf numFmtId="0" fontId="10" fillId="0" borderId="11" xfId="0" applyFont="1" applyBorder="1" applyAlignment="1">
      <alignment horizontal="center" vertical="center"/>
    </xf>
    <xf numFmtId="0" fontId="7" fillId="0" borderId="11" xfId="0" applyFont="1" applyBorder="1" applyAlignment="1">
      <alignment horizontal="center" vertical="center" wrapText="1"/>
    </xf>
    <xf numFmtId="0" fontId="5" fillId="0" borderId="11" xfId="0" applyFont="1" applyBorder="1" applyAlignment="1">
      <alignment horizontal="center" vertical="center"/>
    </xf>
    <xf numFmtId="0" fontId="9" fillId="3"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18" fillId="2" borderId="11" xfId="0" applyFont="1" applyFill="1" applyBorder="1" applyAlignment="1">
      <alignment horizontal="left" vertical="center" wrapText="1"/>
    </xf>
    <xf numFmtId="0" fontId="8" fillId="2" borderId="12" xfId="0" applyFont="1" applyFill="1" applyBorder="1" applyAlignment="1">
      <alignment horizontal="center" vertical="center"/>
    </xf>
    <xf numFmtId="0" fontId="8" fillId="2" borderId="0" xfId="0" applyFont="1" applyFill="1" applyAlignment="1">
      <alignment horizontal="center" vertical="center"/>
    </xf>
    <xf numFmtId="0" fontId="10" fillId="0" borderId="17" xfId="0" applyFont="1" applyBorder="1" applyAlignment="1">
      <alignment horizontal="center" vertical="center"/>
    </xf>
    <xf numFmtId="0" fontId="7" fillId="0" borderId="15" xfId="0" applyFont="1" applyBorder="1" applyAlignment="1">
      <alignment horizontal="center" vertical="center" wrapText="1"/>
    </xf>
    <xf numFmtId="0" fontId="8" fillId="3" borderId="2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8" xfId="0" applyFont="1" applyFill="1" applyBorder="1" applyAlignment="1">
      <alignment horizontal="center" vertical="center" wrapText="1"/>
    </xf>
    <xf numFmtId="0" fontId="8" fillId="3" borderId="26" xfId="0" applyFont="1" applyFill="1" applyBorder="1" applyAlignment="1">
      <alignment horizontal="center" vertical="center"/>
    </xf>
    <xf numFmtId="0" fontId="8" fillId="3" borderId="26" xfId="0" applyFont="1" applyFill="1" applyBorder="1" applyAlignment="1">
      <alignment horizontal="center" vertical="center" wrapText="1"/>
    </xf>
    <xf numFmtId="0" fontId="5" fillId="2" borderId="11" xfId="0" applyFont="1" applyFill="1" applyBorder="1" applyAlignment="1">
      <alignment horizontal="center" vertical="center"/>
    </xf>
    <xf numFmtId="0" fontId="2" fillId="7" borderId="0" xfId="0" applyFont="1" applyFill="1"/>
    <xf numFmtId="0" fontId="2" fillId="2" borderId="0" xfId="0" applyFont="1" applyFill="1"/>
    <xf numFmtId="9" fontId="21" fillId="0" borderId="11" xfId="1" applyFont="1" applyBorder="1" applyAlignment="1">
      <alignment horizontal="center" vertical="center"/>
    </xf>
    <xf numFmtId="0" fontId="19" fillId="2" borderId="27" xfId="0" applyFont="1" applyFill="1" applyBorder="1" applyAlignment="1">
      <alignment horizontal="center" vertical="center"/>
    </xf>
    <xf numFmtId="0" fontId="17" fillId="0" borderId="6" xfId="0" applyFont="1" applyBorder="1" applyAlignment="1">
      <alignment horizontal="center" vertical="center"/>
    </xf>
    <xf numFmtId="0" fontId="9" fillId="2" borderId="16" xfId="0" applyFont="1" applyFill="1" applyBorder="1" applyAlignment="1">
      <alignment horizontal="center" vertical="center" wrapText="1"/>
    </xf>
    <xf numFmtId="0" fontId="6" fillId="0" borderId="15" xfId="0" applyFont="1" applyBorder="1" applyAlignment="1">
      <alignment horizontal="left" vertical="center" wrapText="1"/>
    </xf>
    <xf numFmtId="0" fontId="10" fillId="0" borderId="23" xfId="0" applyFont="1" applyBorder="1" applyAlignment="1">
      <alignment horizontal="center" vertical="center"/>
    </xf>
    <xf numFmtId="0" fontId="5" fillId="0" borderId="15" xfId="0" applyFont="1" applyBorder="1" applyAlignment="1">
      <alignment horizontal="center" vertical="center"/>
    </xf>
    <xf numFmtId="9" fontId="21" fillId="0" borderId="15" xfId="1" applyFont="1" applyBorder="1" applyAlignment="1">
      <alignment horizontal="center" vertical="center"/>
    </xf>
    <xf numFmtId="0" fontId="5" fillId="2" borderId="15" xfId="0" applyFont="1" applyFill="1" applyBorder="1" applyAlignment="1">
      <alignment horizontal="center" vertical="center"/>
    </xf>
    <xf numFmtId="0" fontId="19" fillId="2" borderId="16" xfId="0" applyFont="1" applyFill="1" applyBorder="1" applyAlignment="1">
      <alignment horizontal="center" vertical="center"/>
    </xf>
    <xf numFmtId="0" fontId="5" fillId="2" borderId="19" xfId="0" applyFont="1" applyFill="1" applyBorder="1" applyAlignment="1">
      <alignment horizontal="center" vertical="center"/>
    </xf>
    <xf numFmtId="0" fontId="7" fillId="0" borderId="28" xfId="0" applyFont="1" applyBorder="1" applyAlignment="1" applyProtection="1">
      <alignment horizontal="center" vertical="center" wrapText="1"/>
      <protection locked="0"/>
    </xf>
    <xf numFmtId="0" fontId="9" fillId="3" borderId="17" xfId="0" applyFont="1" applyFill="1" applyBorder="1" applyAlignment="1">
      <alignment horizontal="center" vertical="center" wrapText="1"/>
    </xf>
    <xf numFmtId="0" fontId="14" fillId="2" borderId="29" xfId="0" applyFont="1" applyFill="1" applyBorder="1" applyAlignment="1" applyProtection="1">
      <alignment horizontal="center" vertical="center" wrapText="1"/>
      <protection locked="0"/>
    </xf>
    <xf numFmtId="0" fontId="10" fillId="2" borderId="27" xfId="0" applyFont="1" applyFill="1" applyBorder="1" applyAlignment="1">
      <alignment horizontal="center" vertical="center"/>
    </xf>
    <xf numFmtId="0" fontId="15" fillId="2" borderId="27" xfId="0" applyFont="1" applyFill="1" applyBorder="1" applyAlignment="1" applyProtection="1">
      <alignment horizontal="center" vertical="center" wrapText="1"/>
      <protection locked="0"/>
    </xf>
    <xf numFmtId="0" fontId="24" fillId="0" borderId="29" xfId="0" applyFont="1" applyBorder="1" applyAlignment="1">
      <alignment horizontal="center" vertical="center" wrapText="1"/>
    </xf>
    <xf numFmtId="0" fontId="25" fillId="0" borderId="29" xfId="0" applyFont="1" applyBorder="1" applyAlignment="1">
      <alignment vertical="center" wrapText="1"/>
    </xf>
    <xf numFmtId="0" fontId="22" fillId="0" borderId="29" xfId="2" applyFont="1" applyBorder="1" applyAlignment="1">
      <alignment horizontal="center" vertical="center"/>
    </xf>
    <xf numFmtId="0" fontId="25" fillId="0" borderId="29" xfId="2" applyFont="1" applyBorder="1" applyAlignment="1">
      <alignment vertical="center" wrapText="1"/>
    </xf>
    <xf numFmtId="0" fontId="22" fillId="0" borderId="29" xfId="0" applyFont="1" applyBorder="1" applyAlignment="1">
      <alignment horizontal="center" vertical="center" wrapText="1"/>
    </xf>
    <xf numFmtId="9" fontId="22" fillId="0" borderId="29" xfId="2" applyNumberFormat="1" applyFont="1" applyBorder="1" applyAlignment="1">
      <alignment horizontal="center" vertical="center"/>
    </xf>
    <xf numFmtId="0" fontId="24" fillId="0" borderId="29" xfId="0" applyFont="1" applyBorder="1" applyAlignment="1">
      <alignment horizontal="center" vertical="center"/>
    </xf>
    <xf numFmtId="3" fontId="24" fillId="0" borderId="29" xfId="0" applyNumberFormat="1" applyFont="1" applyBorder="1" applyAlignment="1">
      <alignment horizontal="center" vertical="center" wrapText="1"/>
    </xf>
    <xf numFmtId="0" fontId="22" fillId="0" borderId="29" xfId="0" applyFont="1" applyBorder="1" applyAlignment="1" applyProtection="1">
      <alignment horizontal="center" vertical="center" wrapText="1"/>
      <protection locked="0"/>
    </xf>
    <xf numFmtId="0" fontId="25" fillId="0" borderId="29" xfId="0" applyFont="1" applyBorder="1" applyAlignment="1" applyProtection="1">
      <alignment horizontal="left" vertical="center" wrapText="1"/>
      <protection locked="0"/>
    </xf>
    <xf numFmtId="9" fontId="22" fillId="0" borderId="29" xfId="0" applyNumberFormat="1"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3" fontId="19" fillId="2" borderId="33" xfId="0" applyNumberFormat="1" applyFont="1" applyFill="1" applyBorder="1" applyAlignment="1">
      <alignment horizontal="center" vertical="center" wrapText="1"/>
    </xf>
    <xf numFmtId="3" fontId="19" fillId="2" borderId="29" xfId="0" applyNumberFormat="1" applyFont="1" applyFill="1" applyBorder="1" applyAlignment="1">
      <alignment horizontal="center" vertical="center" wrapText="1"/>
    </xf>
    <xf numFmtId="9" fontId="21" fillId="10" borderId="11" xfId="1" applyFont="1" applyFill="1" applyBorder="1" applyAlignment="1">
      <alignment horizontal="center" vertical="center"/>
    </xf>
    <xf numFmtId="3" fontId="7" fillId="0" borderId="15" xfId="0" applyNumberFormat="1" applyFont="1" applyBorder="1" applyAlignment="1">
      <alignment horizontal="center" vertical="center" wrapText="1"/>
    </xf>
    <xf numFmtId="3" fontId="5" fillId="0" borderId="15" xfId="0" applyNumberFormat="1" applyFont="1" applyBorder="1" applyAlignment="1">
      <alignment horizontal="center" vertical="center"/>
    </xf>
    <xf numFmtId="0" fontId="25" fillId="0" borderId="29" xfId="2" applyFont="1" applyBorder="1" applyAlignment="1">
      <alignment horizontal="left" vertical="center" wrapText="1"/>
    </xf>
    <xf numFmtId="0" fontId="24" fillId="0" borderId="29" xfId="2" applyFont="1" applyBorder="1" applyAlignment="1">
      <alignment horizontal="center" vertical="center" wrapText="1"/>
    </xf>
    <xf numFmtId="0" fontId="24" fillId="0" borderId="29" xfId="0" applyFont="1" applyBorder="1" applyAlignment="1" applyProtection="1">
      <alignment horizontal="left" vertical="center" wrapText="1"/>
      <protection locked="0"/>
    </xf>
    <xf numFmtId="9" fontId="7" fillId="0" borderId="15" xfId="0" applyNumberFormat="1" applyFont="1" applyBorder="1" applyAlignment="1">
      <alignment horizontal="center" vertical="center" wrapText="1"/>
    </xf>
    <xf numFmtId="0" fontId="10" fillId="0" borderId="27" xfId="0" applyFont="1" applyBorder="1" applyAlignment="1">
      <alignment horizontal="center" vertical="center"/>
    </xf>
    <xf numFmtId="9" fontId="21" fillId="0" borderId="25" xfId="1" applyFont="1" applyBorder="1" applyAlignment="1">
      <alignment horizontal="center" vertical="center"/>
    </xf>
    <xf numFmtId="0" fontId="5" fillId="0" borderId="27" xfId="0" applyFont="1" applyBorder="1" applyAlignment="1">
      <alignment horizontal="center" vertical="center"/>
    </xf>
    <xf numFmtId="0" fontId="19" fillId="2" borderId="27" xfId="0" applyFont="1" applyFill="1" applyBorder="1" applyAlignment="1">
      <alignment horizontal="center" vertical="center" wrapText="1"/>
    </xf>
    <xf numFmtId="0" fontId="10" fillId="0" borderId="30" xfId="0" applyFont="1" applyBorder="1" applyAlignment="1">
      <alignment horizontal="center" vertical="center"/>
    </xf>
    <xf numFmtId="9" fontId="21" fillId="0" borderId="27" xfId="1" applyFont="1" applyBorder="1" applyAlignment="1">
      <alignment horizontal="center" vertical="center"/>
    </xf>
    <xf numFmtId="0" fontId="5" fillId="2" borderId="27" xfId="0" applyFont="1" applyFill="1" applyBorder="1" applyAlignment="1">
      <alignment horizontal="center" vertical="center"/>
    </xf>
    <xf numFmtId="0" fontId="29" fillId="0" borderId="29" xfId="0" applyFont="1" applyBorder="1" applyAlignment="1">
      <alignment horizontal="center" vertical="center" wrapText="1"/>
    </xf>
    <xf numFmtId="0" fontId="29" fillId="0" borderId="29" xfId="0" applyFont="1" applyBorder="1" applyAlignment="1">
      <alignment horizontal="center" vertical="center"/>
    </xf>
    <xf numFmtId="0" fontId="29" fillId="0" borderId="29" xfId="0" applyFont="1" applyBorder="1" applyAlignment="1" applyProtection="1">
      <alignment horizontal="center" vertical="center" wrapText="1"/>
      <protection locked="0"/>
    </xf>
    <xf numFmtId="0" fontId="25" fillId="0" borderId="29" xfId="0" applyFont="1" applyBorder="1" applyAlignment="1" applyProtection="1">
      <alignment vertical="center" wrapText="1"/>
      <protection locked="0"/>
    </xf>
    <xf numFmtId="9" fontId="29" fillId="9" borderId="29" xfId="0" applyNumberFormat="1" applyFont="1" applyFill="1" applyBorder="1" applyAlignment="1">
      <alignment horizontal="center" vertical="center"/>
    </xf>
    <xf numFmtId="1" fontId="22" fillId="0" borderId="29" xfId="2" applyNumberFormat="1" applyFont="1" applyBorder="1" applyAlignment="1">
      <alignment horizontal="center" vertical="center"/>
    </xf>
    <xf numFmtId="0" fontId="22" fillId="2" borderId="11" xfId="0" applyFont="1" applyFill="1" applyBorder="1" applyAlignment="1">
      <alignment horizontal="center" vertical="center" wrapText="1"/>
    </xf>
    <xf numFmtId="9" fontId="22" fillId="2" borderId="11" xfId="0" applyNumberFormat="1" applyFont="1" applyFill="1" applyBorder="1" applyAlignment="1">
      <alignment horizontal="center" vertical="center" wrapText="1"/>
    </xf>
    <xf numFmtId="0" fontId="25" fillId="9" borderId="29" xfId="0" applyFont="1" applyFill="1" applyBorder="1" applyAlignment="1">
      <alignment vertical="center" wrapText="1"/>
    </xf>
    <xf numFmtId="0" fontId="10" fillId="0" borderId="0" xfId="0" applyFont="1" applyAlignment="1">
      <alignment horizontal="center" vertical="center"/>
    </xf>
    <xf numFmtId="0" fontId="24" fillId="0" borderId="29" xfId="2" applyFont="1" applyBorder="1" applyAlignment="1" applyProtection="1">
      <alignment horizontal="center" vertical="center" wrapText="1"/>
      <protection locked="0"/>
    </xf>
    <xf numFmtId="0" fontId="24" fillId="0" borderId="29" xfId="2" applyFont="1" applyBorder="1" applyAlignment="1" applyProtection="1">
      <alignment vertical="center" wrapText="1"/>
      <protection locked="0"/>
    </xf>
    <xf numFmtId="0" fontId="22" fillId="0" borderId="29" xfId="2" applyFont="1" applyBorder="1" applyAlignment="1" applyProtection="1">
      <alignment horizontal="center" vertical="center"/>
      <protection locked="0"/>
    </xf>
    <xf numFmtId="0" fontId="23" fillId="0" borderId="29" xfId="2" applyFont="1" applyBorder="1" applyAlignment="1" applyProtection="1">
      <alignment horizontal="center" vertical="center"/>
      <protection locked="0"/>
    </xf>
    <xf numFmtId="0" fontId="25" fillId="0" borderId="29" xfId="0" applyFont="1" applyBorder="1" applyAlignment="1">
      <alignment horizontal="left" vertical="center" wrapText="1"/>
    </xf>
    <xf numFmtId="0" fontId="22" fillId="0" borderId="29" xfId="0" applyFont="1" applyBorder="1" applyAlignment="1" applyProtection="1">
      <alignment horizontal="center" vertical="center"/>
      <protection locked="0"/>
    </xf>
    <xf numFmtId="9" fontId="22" fillId="0" borderId="29" xfId="0" applyNumberFormat="1" applyFont="1" applyBorder="1" applyAlignment="1" applyProtection="1">
      <alignment horizontal="center" vertical="center" wrapText="1"/>
      <protection locked="0"/>
    </xf>
    <xf numFmtId="9" fontId="30" fillId="0" borderId="29" xfId="0" applyNumberFormat="1" applyFont="1" applyBorder="1" applyAlignment="1" applyProtection="1">
      <alignment horizontal="center" vertical="center" wrapText="1"/>
      <protection locked="0"/>
    </xf>
    <xf numFmtId="0" fontId="30" fillId="0" borderId="29" xfId="0" applyFont="1" applyBorder="1" applyAlignment="1" applyProtection="1">
      <alignment horizontal="center" vertical="center" wrapText="1"/>
      <protection locked="0"/>
    </xf>
    <xf numFmtId="0" fontId="30" fillId="0" borderId="29" xfId="0" quotePrefix="1" applyFont="1" applyBorder="1" applyAlignment="1" applyProtection="1">
      <alignment horizontal="center" vertical="center" wrapText="1"/>
      <protection locked="0"/>
    </xf>
    <xf numFmtId="9" fontId="24" fillId="0" borderId="29" xfId="0" applyNumberFormat="1" applyFont="1" applyBorder="1" applyAlignment="1">
      <alignment horizontal="center" vertical="center"/>
    </xf>
    <xf numFmtId="9" fontId="24" fillId="0" borderId="29" xfId="0" applyNumberFormat="1" applyFont="1" applyBorder="1" applyAlignment="1">
      <alignment horizontal="center" vertical="center" wrapText="1"/>
    </xf>
    <xf numFmtId="0" fontId="22" fillId="2" borderId="29" xfId="2" applyFont="1" applyFill="1" applyBorder="1" applyAlignment="1" applyProtection="1">
      <alignment horizontal="center" vertical="center"/>
      <protection locked="0"/>
    </xf>
    <xf numFmtId="9" fontId="22" fillId="2" borderId="29" xfId="2" applyNumberFormat="1" applyFont="1" applyFill="1" applyBorder="1" applyAlignment="1" applyProtection="1">
      <alignment horizontal="center" vertical="center"/>
      <protection locked="0"/>
    </xf>
    <xf numFmtId="9" fontId="22" fillId="0" borderId="29" xfId="2" applyNumberFormat="1" applyFont="1" applyBorder="1" applyAlignment="1" applyProtection="1">
      <alignment horizontal="center" vertical="center"/>
      <protection locked="0"/>
    </xf>
    <xf numFmtId="9" fontId="29" fillId="0" borderId="29" xfId="0" applyNumberFormat="1" applyFont="1" applyBorder="1" applyAlignment="1" applyProtection="1">
      <alignment horizontal="center" vertical="center"/>
      <protection locked="0"/>
    </xf>
    <xf numFmtId="0" fontId="29" fillId="0" borderId="29" xfId="0" applyFont="1" applyBorder="1" applyAlignment="1" applyProtection="1">
      <alignment horizontal="center" vertical="center"/>
      <protection locked="0"/>
    </xf>
    <xf numFmtId="1" fontId="29" fillId="0" borderId="29" xfId="0" applyNumberFormat="1" applyFont="1" applyBorder="1" applyAlignment="1" applyProtection="1">
      <alignment horizontal="center" vertical="center" wrapText="1"/>
      <protection locked="0"/>
    </xf>
    <xf numFmtId="9" fontId="22" fillId="0" borderId="29" xfId="1" applyFont="1" applyFill="1" applyBorder="1" applyAlignment="1" applyProtection="1">
      <alignment horizontal="center" vertical="center"/>
      <protection locked="0"/>
    </xf>
    <xf numFmtId="9" fontId="22" fillId="2" borderId="29" xfId="1" applyFont="1" applyFill="1" applyBorder="1" applyAlignment="1" applyProtection="1">
      <alignment horizontal="center" vertical="center"/>
      <protection locked="0"/>
    </xf>
    <xf numFmtId="1" fontId="22" fillId="0" borderId="29" xfId="2" applyNumberFormat="1" applyFont="1" applyBorder="1" applyAlignment="1" applyProtection="1">
      <alignment horizontal="center" vertical="center"/>
      <protection locked="0"/>
    </xf>
    <xf numFmtId="9" fontId="22" fillId="0" borderId="29" xfId="2" applyNumberFormat="1" applyFont="1" applyBorder="1" applyAlignment="1" applyProtection="1">
      <alignment horizontal="center" vertical="center" wrapText="1"/>
      <protection locked="0"/>
    </xf>
    <xf numFmtId="0" fontId="22" fillId="0" borderId="29" xfId="2" applyFont="1" applyBorder="1" applyAlignment="1" applyProtection="1">
      <alignment horizontal="center" vertical="center" wrapText="1"/>
      <protection locked="0"/>
    </xf>
    <xf numFmtId="0" fontId="24" fillId="0" borderId="29" xfId="2" applyFont="1" applyBorder="1" applyAlignment="1" applyProtection="1">
      <alignment horizontal="left" vertical="center" wrapText="1"/>
      <protection locked="0"/>
    </xf>
    <xf numFmtId="9" fontId="22" fillId="0" borderId="29" xfId="2" applyNumberFormat="1" applyFont="1" applyBorder="1" applyAlignment="1">
      <alignment horizontal="center" vertical="center" readingOrder="1"/>
    </xf>
    <xf numFmtId="0" fontId="15" fillId="2" borderId="0" xfId="0" applyFont="1" applyFill="1" applyAlignment="1" applyProtection="1">
      <alignment horizontal="center" vertical="center" wrapText="1"/>
      <protection locked="0"/>
    </xf>
    <xf numFmtId="0" fontId="14" fillId="2" borderId="0" xfId="0" applyFont="1" applyFill="1" applyAlignment="1" applyProtection="1">
      <alignment horizontal="center" vertical="center" wrapText="1"/>
      <protection locked="0"/>
    </xf>
    <xf numFmtId="0" fontId="24" fillId="0" borderId="29" xfId="2" applyFont="1" applyBorder="1" applyAlignment="1">
      <alignment vertical="center" wrapText="1"/>
    </xf>
    <xf numFmtId="0" fontId="22" fillId="0" borderId="30" xfId="0" applyFont="1" applyBorder="1" applyAlignment="1">
      <alignment horizontal="center" vertical="center" wrapText="1"/>
    </xf>
    <xf numFmtId="0" fontId="22" fillId="0" borderId="30" xfId="2" applyFont="1" applyBorder="1" applyAlignment="1">
      <alignment horizontal="center" vertical="center"/>
    </xf>
    <xf numFmtId="0" fontId="15" fillId="2" borderId="31" xfId="0" applyFont="1" applyFill="1" applyBorder="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9" fontId="15" fillId="2" borderId="29" xfId="0" applyNumberFormat="1" applyFont="1" applyFill="1" applyBorder="1" applyAlignment="1" applyProtection="1">
      <alignment horizontal="center" vertical="center" wrapText="1"/>
      <protection locked="0"/>
    </xf>
    <xf numFmtId="9" fontId="15" fillId="2" borderId="30" xfId="0" applyNumberFormat="1" applyFont="1" applyFill="1" applyBorder="1" applyAlignment="1" applyProtection="1">
      <alignment horizontal="center" vertical="center" wrapText="1"/>
      <protection locked="0"/>
    </xf>
    <xf numFmtId="9" fontId="21" fillId="0" borderId="24" xfId="1" applyFont="1" applyBorder="1" applyAlignment="1">
      <alignment horizontal="center" vertical="center"/>
    </xf>
    <xf numFmtId="0" fontId="14" fillId="2" borderId="31" xfId="0" applyFont="1" applyFill="1" applyBorder="1" applyAlignment="1" applyProtection="1">
      <alignment horizontal="center" vertical="center" wrapText="1"/>
      <protection locked="0"/>
    </xf>
    <xf numFmtId="0" fontId="14" fillId="2" borderId="27" xfId="0" applyFont="1" applyFill="1" applyBorder="1" applyAlignment="1" applyProtection="1">
      <alignment horizontal="center" vertical="center" wrapText="1"/>
      <protection locked="0"/>
    </xf>
    <xf numFmtId="0" fontId="25" fillId="0" borderId="32" xfId="2" applyFont="1" applyBorder="1" applyAlignment="1">
      <alignment vertical="center" wrapText="1"/>
    </xf>
    <xf numFmtId="0" fontId="25" fillId="0" borderId="32" xfId="0" applyFont="1" applyBorder="1" applyAlignment="1">
      <alignment vertical="center" wrapText="1"/>
    </xf>
    <xf numFmtId="0" fontId="25" fillId="0" borderId="32" xfId="0" applyFont="1" applyBorder="1" applyAlignment="1">
      <alignment horizontal="left" vertical="center" wrapText="1"/>
    </xf>
    <xf numFmtId="0" fontId="24" fillId="0" borderId="32" xfId="0" applyFont="1" applyBorder="1" applyAlignment="1" applyProtection="1">
      <alignment horizontal="left" vertical="center" wrapText="1"/>
      <protection locked="0"/>
    </xf>
    <xf numFmtId="0" fontId="25" fillId="0" borderId="32" xfId="0" applyFont="1" applyBorder="1" applyAlignment="1" applyProtection="1">
      <alignment horizontal="left" vertical="center" wrapText="1"/>
      <protection locked="0"/>
    </xf>
    <xf numFmtId="0" fontId="22" fillId="0" borderId="30" xfId="0" applyFont="1" applyBorder="1" applyAlignment="1" applyProtection="1">
      <alignment horizontal="center" vertical="center" wrapText="1"/>
      <protection locked="0"/>
    </xf>
    <xf numFmtId="0" fontId="29" fillId="0" borderId="30" xfId="0" applyFont="1" applyBorder="1" applyAlignment="1">
      <alignment horizontal="center" vertical="center"/>
    </xf>
    <xf numFmtId="9" fontId="22" fillId="2" borderId="29" xfId="0" applyNumberFormat="1" applyFont="1" applyFill="1" applyBorder="1" applyAlignment="1" applyProtection="1">
      <alignment horizontal="center" vertical="center"/>
      <protection locked="0"/>
    </xf>
    <xf numFmtId="0" fontId="2" fillId="0" borderId="27" xfId="0" applyFont="1" applyBorder="1"/>
    <xf numFmtId="0" fontId="6" fillId="0" borderId="15" xfId="0" applyFont="1" applyBorder="1" applyAlignment="1">
      <alignment horizontal="center" vertical="center" wrapText="1"/>
    </xf>
    <xf numFmtId="0" fontId="31" fillId="0" borderId="0" xfId="0" applyFont="1"/>
    <xf numFmtId="9" fontId="2" fillId="0" borderId="0" xfId="0" applyNumberFormat="1" applyFont="1"/>
    <xf numFmtId="0" fontId="5" fillId="2" borderId="27" xfId="0" applyFont="1" applyFill="1" applyBorder="1" applyAlignment="1">
      <alignment horizontal="center" vertical="center" wrapText="1"/>
    </xf>
    <xf numFmtId="0" fontId="24" fillId="0" borderId="29" xfId="0" applyFont="1" applyBorder="1" applyAlignment="1">
      <alignment horizontal="left" vertical="center" wrapText="1"/>
    </xf>
    <xf numFmtId="0" fontId="24" fillId="0" borderId="29" xfId="0" applyFont="1" applyBorder="1" applyAlignment="1" applyProtection="1">
      <alignment vertical="center" wrapText="1"/>
      <protection locked="0"/>
    </xf>
    <xf numFmtId="0" fontId="33" fillId="0" borderId="29" xfId="0" applyFont="1" applyBorder="1" applyAlignment="1" applyProtection="1">
      <alignment vertical="center" wrapText="1"/>
      <protection locked="0"/>
    </xf>
    <xf numFmtId="0" fontId="25" fillId="0" borderId="29" xfId="2" applyFont="1" applyBorder="1" applyAlignment="1" applyProtection="1">
      <alignment horizontal="left" vertical="center" wrapText="1"/>
      <protection locked="0"/>
    </xf>
    <xf numFmtId="0" fontId="25" fillId="0" borderId="29" xfId="2" applyFont="1" applyBorder="1" applyAlignment="1" applyProtection="1">
      <alignment vertical="center" wrapText="1"/>
      <protection locked="0"/>
    </xf>
    <xf numFmtId="0" fontId="24" fillId="0" borderId="32" xfId="0" applyFont="1" applyBorder="1" applyAlignment="1">
      <alignment horizontal="left" vertical="center" wrapText="1"/>
    </xf>
    <xf numFmtId="0" fontId="22" fillId="0" borderId="29" xfId="0" applyFont="1" applyBorder="1" applyAlignment="1" applyProtection="1">
      <alignment horizontal="left" vertical="center" wrapText="1"/>
      <protection locked="0"/>
    </xf>
    <xf numFmtId="0" fontId="22" fillId="0" borderId="29" xfId="0" applyFont="1" applyBorder="1" applyAlignment="1">
      <alignment horizontal="left" vertical="center" wrapText="1"/>
    </xf>
    <xf numFmtId="0" fontId="25" fillId="2" borderId="29" xfId="0" applyFont="1" applyFill="1" applyBorder="1" applyAlignment="1">
      <alignment vertical="center" wrapText="1"/>
    </xf>
    <xf numFmtId="0" fontId="24" fillId="2" borderId="29" xfId="0" applyFont="1" applyFill="1" applyBorder="1" applyAlignment="1">
      <alignment horizontal="center" vertical="center" wrapText="1"/>
    </xf>
    <xf numFmtId="0" fontId="24" fillId="2" borderId="29" xfId="0" applyFont="1" applyFill="1" applyBorder="1" applyAlignment="1">
      <alignment horizontal="center" vertical="center"/>
    </xf>
    <xf numFmtId="0" fontId="24" fillId="0" borderId="31" xfId="0" applyFont="1" applyBorder="1" applyAlignment="1">
      <alignment horizontal="center" vertical="center" wrapText="1"/>
    </xf>
    <xf numFmtId="0" fontId="22" fillId="0" borderId="29" xfId="2" applyFont="1" applyBorder="1" applyAlignment="1">
      <alignment horizontal="center" vertical="center" wrapText="1"/>
    </xf>
    <xf numFmtId="0" fontId="28" fillId="0" borderId="29" xfId="2" applyFont="1" applyBorder="1" applyAlignment="1">
      <alignment vertical="center" wrapText="1"/>
    </xf>
    <xf numFmtId="9" fontId="22" fillId="0" borderId="15" xfId="0" applyNumberFormat="1" applyFont="1" applyBorder="1" applyAlignment="1">
      <alignment horizontal="center" vertical="center" wrapText="1"/>
    </xf>
    <xf numFmtId="0" fontId="22" fillId="0" borderId="15" xfId="0" applyFont="1" applyBorder="1" applyAlignment="1">
      <alignment horizontal="center" vertical="center" wrapText="1"/>
    </xf>
    <xf numFmtId="0" fontId="25" fillId="0" borderId="40" xfId="2" applyFont="1" applyBorder="1" applyAlignment="1">
      <alignment horizontal="left" vertical="center" wrapText="1"/>
    </xf>
    <xf numFmtId="0" fontId="28" fillId="0" borderId="29" xfId="0" applyFont="1" applyBorder="1" applyAlignment="1" applyProtection="1">
      <alignment horizontal="left" vertical="center" wrapText="1"/>
      <protection locked="0"/>
    </xf>
    <xf numFmtId="0" fontId="36" fillId="7" borderId="1" xfId="0" applyFont="1" applyFill="1" applyBorder="1" applyAlignment="1">
      <alignment horizontal="center" vertical="center"/>
    </xf>
    <xf numFmtId="0" fontId="22" fillId="0" borderId="9" xfId="0" applyFont="1" applyBorder="1" applyAlignment="1">
      <alignment horizontal="center" vertical="center"/>
    </xf>
    <xf numFmtId="0" fontId="37" fillId="3" borderId="11" xfId="0" applyFont="1" applyFill="1" applyBorder="1" applyAlignment="1">
      <alignment horizontal="center" vertical="center" wrapText="1"/>
    </xf>
    <xf numFmtId="0" fontId="36" fillId="5" borderId="7" xfId="0" applyFont="1" applyFill="1" applyBorder="1" applyAlignment="1">
      <alignment horizontal="center" vertical="center" wrapText="1"/>
    </xf>
    <xf numFmtId="0" fontId="22" fillId="0" borderId="10" xfId="0" applyFont="1" applyBorder="1" applyAlignment="1">
      <alignment horizontal="center" vertical="center" wrapText="1"/>
    </xf>
    <xf numFmtId="0" fontId="38" fillId="8" borderId="1" xfId="0" applyFont="1" applyFill="1" applyBorder="1" applyAlignment="1">
      <alignment horizontal="center" vertical="center"/>
    </xf>
    <xf numFmtId="0" fontId="29" fillId="0" borderId="6" xfId="0" applyFont="1" applyBorder="1" applyAlignment="1">
      <alignment horizontal="center" vertical="center"/>
    </xf>
    <xf numFmtId="0" fontId="39" fillId="0" borderId="11" xfId="0" applyFont="1" applyBorder="1" applyAlignment="1">
      <alignment horizontal="center" vertical="center"/>
    </xf>
    <xf numFmtId="9" fontId="34" fillId="0" borderId="11" xfId="1" applyFont="1" applyBorder="1" applyAlignment="1">
      <alignment horizontal="center" vertical="center"/>
    </xf>
    <xf numFmtId="0" fontId="0" fillId="0" borderId="11" xfId="0" applyBorder="1" applyAlignment="1">
      <alignment horizontal="center" vertical="center"/>
    </xf>
    <xf numFmtId="0" fontId="0" fillId="2" borderId="11" xfId="0" applyFill="1" applyBorder="1" applyAlignment="1">
      <alignment horizontal="center" vertical="center"/>
    </xf>
    <xf numFmtId="0" fontId="35" fillId="3" borderId="18" xfId="0" applyFont="1" applyFill="1" applyBorder="1" applyAlignment="1">
      <alignment horizontal="center" vertical="center"/>
    </xf>
    <xf numFmtId="0" fontId="35" fillId="3" borderId="0" xfId="0" applyFont="1" applyFill="1" applyAlignment="1">
      <alignment horizontal="center" vertical="center"/>
    </xf>
    <xf numFmtId="0" fontId="22" fillId="0" borderId="28" xfId="0" applyFont="1" applyBorder="1" applyAlignment="1" applyProtection="1">
      <alignment horizontal="center" vertical="center" wrapText="1"/>
      <protection locked="0"/>
    </xf>
    <xf numFmtId="3" fontId="40" fillId="2" borderId="33" xfId="0" applyNumberFormat="1" applyFont="1" applyFill="1" applyBorder="1" applyAlignment="1">
      <alignment horizontal="center" vertical="center" wrapText="1"/>
    </xf>
    <xf numFmtId="0" fontId="39" fillId="0" borderId="17" xfId="0" applyFont="1" applyBorder="1" applyAlignment="1">
      <alignment horizontal="center" vertical="center"/>
    </xf>
    <xf numFmtId="0" fontId="0" fillId="0" borderId="11" xfId="0" applyBorder="1" applyAlignment="1">
      <alignment horizontal="center" vertical="center" wrapText="1"/>
    </xf>
    <xf numFmtId="0" fontId="23" fillId="0" borderId="15" xfId="0" applyFont="1" applyBorder="1" applyAlignment="1">
      <alignment horizontal="left" vertical="center" wrapText="1"/>
    </xf>
    <xf numFmtId="0" fontId="0" fillId="0" borderId="15" xfId="0" applyBorder="1" applyAlignment="1">
      <alignment horizontal="center" vertical="center"/>
    </xf>
    <xf numFmtId="0" fontId="0" fillId="2" borderId="15" xfId="0" applyFill="1" applyBorder="1" applyAlignment="1">
      <alignment horizontal="center" vertical="center"/>
    </xf>
    <xf numFmtId="0" fontId="0" fillId="0" borderId="27" xfId="0" applyBorder="1" applyAlignment="1">
      <alignment horizontal="center" vertical="center"/>
    </xf>
    <xf numFmtId="0" fontId="0" fillId="2" borderId="27" xfId="0" applyFill="1" applyBorder="1" applyAlignment="1">
      <alignment horizontal="center" vertical="center"/>
    </xf>
    <xf numFmtId="0" fontId="0" fillId="2" borderId="27" xfId="0" applyFill="1" applyBorder="1" applyAlignment="1">
      <alignment horizontal="center" vertical="center" wrapText="1"/>
    </xf>
    <xf numFmtId="0" fontId="39" fillId="0" borderId="30" xfId="0" applyFont="1" applyBorder="1" applyAlignment="1">
      <alignment horizontal="center" vertical="center"/>
    </xf>
    <xf numFmtId="0" fontId="35" fillId="2" borderId="12" xfId="0" applyFont="1" applyFill="1" applyBorder="1" applyAlignment="1">
      <alignment horizontal="center" vertical="center"/>
    </xf>
    <xf numFmtId="0" fontId="35" fillId="2" borderId="0" xfId="0" applyFont="1" applyFill="1" applyAlignment="1">
      <alignment horizontal="center" vertical="center"/>
    </xf>
    <xf numFmtId="0" fontId="35" fillId="3" borderId="22" xfId="0" applyFont="1" applyFill="1" applyBorder="1" applyAlignment="1">
      <alignment horizontal="center" vertical="center"/>
    </xf>
    <xf numFmtId="0" fontId="40" fillId="2" borderId="27" xfId="0" applyFont="1" applyFill="1" applyBorder="1" applyAlignment="1">
      <alignment horizontal="center" vertical="center" wrapText="1"/>
    </xf>
    <xf numFmtId="0" fontId="0" fillId="2" borderId="0" xfId="0" applyFill="1"/>
    <xf numFmtId="0" fontId="40" fillId="2" borderId="16" xfId="0" applyFont="1" applyFill="1" applyBorder="1" applyAlignment="1">
      <alignment horizontal="center" vertical="center"/>
    </xf>
    <xf numFmtId="0" fontId="37" fillId="2" borderId="16" xfId="0" applyFont="1" applyFill="1" applyBorder="1" applyAlignment="1">
      <alignment horizontal="center" vertical="center" wrapText="1"/>
    </xf>
    <xf numFmtId="0" fontId="22" fillId="0" borderId="11" xfId="0" applyFont="1" applyBorder="1" applyAlignment="1">
      <alignment horizontal="center" vertical="center" wrapText="1"/>
    </xf>
    <xf numFmtId="3" fontId="0" fillId="0" borderId="15" xfId="0" applyNumberFormat="1" applyBorder="1" applyAlignment="1">
      <alignment horizontal="center" vertical="center"/>
    </xf>
    <xf numFmtId="0" fontId="39" fillId="0" borderId="27" xfId="0" applyFont="1" applyBorder="1" applyAlignment="1">
      <alignment horizontal="center" vertical="center"/>
    </xf>
    <xf numFmtId="0" fontId="0" fillId="2" borderId="19" xfId="0" applyFill="1" applyBorder="1" applyAlignment="1">
      <alignment horizontal="center" vertical="center"/>
    </xf>
    <xf numFmtId="0" fontId="37" fillId="3" borderId="17" xfId="0" applyFont="1" applyFill="1" applyBorder="1" applyAlignment="1">
      <alignment horizontal="center" vertical="center" wrapText="1"/>
    </xf>
    <xf numFmtId="0" fontId="0" fillId="7" borderId="0" xfId="0" applyFill="1"/>
    <xf numFmtId="0" fontId="39" fillId="2" borderId="27" xfId="0" applyFont="1" applyFill="1" applyBorder="1" applyAlignment="1">
      <alignment horizontal="center" vertical="center"/>
    </xf>
    <xf numFmtId="0" fontId="24" fillId="0" borderId="29" xfId="0" applyFont="1" applyBorder="1" applyAlignment="1">
      <alignment vertical="center" wrapText="1"/>
    </xf>
    <xf numFmtId="0" fontId="24" fillId="2" borderId="31" xfId="0" applyFont="1" applyFill="1" applyBorder="1" applyAlignment="1" applyProtection="1">
      <alignment horizontal="center" vertical="center" wrapText="1"/>
      <protection locked="0"/>
    </xf>
    <xf numFmtId="0" fontId="25" fillId="2" borderId="29" xfId="0" applyFont="1" applyFill="1" applyBorder="1" applyAlignment="1" applyProtection="1">
      <alignment horizontal="center" vertical="center" wrapText="1"/>
      <protection locked="0"/>
    </xf>
    <xf numFmtId="0" fontId="24" fillId="2" borderId="27" xfId="0" applyFont="1" applyFill="1" applyBorder="1" applyAlignment="1" applyProtection="1">
      <alignment horizontal="center" vertical="center" wrapText="1"/>
      <protection locked="0"/>
    </xf>
    <xf numFmtId="9" fontId="24" fillId="2" borderId="29" xfId="0" applyNumberFormat="1" applyFont="1" applyFill="1" applyBorder="1" applyAlignment="1" applyProtection="1">
      <alignment horizontal="center" vertical="center" wrapText="1"/>
      <protection locked="0"/>
    </xf>
    <xf numFmtId="0" fontId="25" fillId="2" borderId="31" xfId="0" applyFont="1" applyFill="1" applyBorder="1" applyAlignment="1" applyProtection="1">
      <alignment horizontal="center" vertical="center" wrapText="1"/>
      <protection locked="0"/>
    </xf>
    <xf numFmtId="9" fontId="24" fillId="2" borderId="30" xfId="0" applyNumberFormat="1" applyFont="1" applyFill="1" applyBorder="1" applyAlignment="1" applyProtection="1">
      <alignment horizontal="center" vertical="center" wrapText="1"/>
      <protection locked="0"/>
    </xf>
    <xf numFmtId="0" fontId="25" fillId="2" borderId="27" xfId="0" applyFont="1" applyFill="1" applyBorder="1" applyAlignment="1" applyProtection="1">
      <alignment horizontal="center" vertical="center" wrapText="1"/>
      <protection locked="0"/>
    </xf>
    <xf numFmtId="0" fontId="0" fillId="0" borderId="27" xfId="0" applyBorder="1"/>
    <xf numFmtId="0" fontId="0" fillId="0" borderId="0" xfId="0" applyAlignment="1">
      <alignment horizontal="center" vertical="center"/>
    </xf>
    <xf numFmtId="0" fontId="40" fillId="2" borderId="16" xfId="0" applyFont="1" applyFill="1" applyBorder="1" applyAlignment="1">
      <alignment horizontal="center" vertical="center" wrapText="1"/>
    </xf>
    <xf numFmtId="0" fontId="0" fillId="2" borderId="11" xfId="0" applyFill="1" applyBorder="1" applyAlignment="1">
      <alignment horizontal="center" vertical="center" wrapText="1"/>
    </xf>
    <xf numFmtId="0" fontId="35" fillId="3" borderId="41" xfId="0" applyFont="1" applyFill="1" applyBorder="1" applyAlignment="1">
      <alignment horizontal="center" vertical="center" wrapText="1"/>
    </xf>
    <xf numFmtId="0" fontId="35" fillId="3" borderId="13" xfId="0" applyFont="1" applyFill="1" applyBorder="1" applyAlignment="1">
      <alignment horizontal="center" vertical="center" wrapText="1"/>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23" fillId="0" borderId="29" xfId="0" applyFont="1" applyBorder="1" applyAlignment="1" applyProtection="1">
      <alignment horizontal="left" vertical="center" wrapText="1"/>
      <protection locked="0"/>
    </xf>
    <xf numFmtId="0" fontId="22" fillId="0" borderId="29" xfId="0" applyFont="1" applyBorder="1" applyAlignment="1" applyProtection="1">
      <alignment horizontal="left" vertical="center" wrapText="1"/>
      <protection locked="0"/>
    </xf>
    <xf numFmtId="0" fontId="22" fillId="0" borderId="29" xfId="0" applyFont="1" applyBorder="1" applyAlignment="1" applyProtection="1">
      <alignment horizontal="center" vertical="center" wrapText="1"/>
      <protection locked="0"/>
    </xf>
    <xf numFmtId="0" fontId="35" fillId="5" borderId="11" xfId="0" applyFont="1" applyFill="1" applyBorder="1" applyAlignment="1">
      <alignment horizontal="center" vertical="center"/>
    </xf>
    <xf numFmtId="0" fontId="35" fillId="5" borderId="16" xfId="0" applyFont="1" applyFill="1" applyBorder="1" applyAlignment="1">
      <alignment horizontal="center" vertical="center"/>
    </xf>
    <xf numFmtId="0" fontId="35" fillId="3" borderId="11" xfId="0" applyFont="1" applyFill="1" applyBorder="1" applyAlignment="1">
      <alignment horizontal="center" vertical="center"/>
    </xf>
    <xf numFmtId="0" fontId="35" fillId="3" borderId="15" xfId="0" applyFont="1" applyFill="1" applyBorder="1" applyAlignment="1">
      <alignment horizontal="center" vertical="center"/>
    </xf>
    <xf numFmtId="0" fontId="37" fillId="3" borderId="11" xfId="0" applyFont="1" applyFill="1" applyBorder="1" applyAlignment="1">
      <alignment horizontal="center" vertical="center" wrapText="1"/>
    </xf>
    <xf numFmtId="0" fontId="37" fillId="3"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35" fillId="5" borderId="23" xfId="0" applyFont="1" applyFill="1" applyBorder="1" applyAlignment="1">
      <alignment horizontal="center" vertical="center"/>
    </xf>
    <xf numFmtId="0" fontId="35" fillId="5" borderId="24" xfId="0" applyFont="1" applyFill="1" applyBorder="1" applyAlignment="1">
      <alignment horizontal="center" vertical="center"/>
    </xf>
    <xf numFmtId="0" fontId="35" fillId="5" borderId="25" xfId="0" applyFont="1" applyFill="1" applyBorder="1" applyAlignment="1">
      <alignment horizontal="center" vertical="center"/>
    </xf>
    <xf numFmtId="0" fontId="24" fillId="0" borderId="31" xfId="0" applyFont="1" applyBorder="1" applyAlignment="1" applyProtection="1">
      <alignment horizontal="left" vertical="center" wrapText="1"/>
      <protection locked="0"/>
    </xf>
    <xf numFmtId="0" fontId="22" fillId="0" borderId="39" xfId="0" applyFont="1" applyBorder="1" applyAlignment="1" applyProtection="1">
      <alignment horizontal="left" vertical="center" wrapText="1"/>
      <protection locked="0"/>
    </xf>
    <xf numFmtId="0" fontId="25" fillId="0" borderId="29" xfId="2" applyFont="1" applyBorder="1" applyAlignment="1">
      <alignment horizontal="left" vertical="center" wrapText="1"/>
    </xf>
    <xf numFmtId="0" fontId="39" fillId="0" borderId="38" xfId="0" applyFont="1" applyBorder="1" applyAlignment="1">
      <alignment horizontal="center" vertical="center"/>
    </xf>
    <xf numFmtId="0" fontId="29" fillId="0" borderId="29" xfId="2" applyFont="1" applyBorder="1" applyAlignment="1">
      <alignment horizontal="center" vertical="center" wrapText="1"/>
    </xf>
    <xf numFmtId="0" fontId="22" fillId="0" borderId="31" xfId="0" applyFont="1" applyBorder="1" applyAlignment="1" applyProtection="1">
      <alignment horizontal="center" vertical="center" wrapText="1"/>
      <protection locked="0"/>
    </xf>
    <xf numFmtId="0" fontId="22" fillId="0" borderId="39" xfId="0" applyFont="1" applyBorder="1" applyAlignment="1" applyProtection="1">
      <alignment horizontal="center" vertical="center" wrapText="1"/>
      <protection locked="0"/>
    </xf>
    <xf numFmtId="0" fontId="35" fillId="3" borderId="41" xfId="0" applyFont="1" applyFill="1" applyBorder="1" applyAlignment="1">
      <alignment horizontal="center" vertical="center"/>
    </xf>
    <xf numFmtId="0" fontId="35" fillId="3" borderId="13" xfId="0" applyFont="1" applyFill="1" applyBorder="1" applyAlignment="1">
      <alignment horizontal="center" vertical="center"/>
    </xf>
    <xf numFmtId="0" fontId="35" fillId="5" borderId="13" xfId="0" applyFont="1" applyFill="1" applyBorder="1" applyAlignment="1">
      <alignment horizontal="center" vertical="center"/>
    </xf>
    <xf numFmtId="0" fontId="35" fillId="5" borderId="14" xfId="0" applyFont="1" applyFill="1" applyBorder="1" applyAlignment="1">
      <alignment horizontal="center" vertical="center"/>
    </xf>
    <xf numFmtId="0" fontId="35" fillId="5" borderId="12" xfId="0" applyFont="1" applyFill="1" applyBorder="1" applyAlignment="1">
      <alignment horizontal="center" vertical="center"/>
    </xf>
    <xf numFmtId="0" fontId="35" fillId="3" borderId="16" xfId="0" applyFont="1" applyFill="1" applyBorder="1" applyAlignment="1">
      <alignment horizontal="center" vertical="center"/>
    </xf>
    <xf numFmtId="0" fontId="37" fillId="3" borderId="16" xfId="0" applyFont="1" applyFill="1" applyBorder="1" applyAlignment="1">
      <alignment horizontal="center" vertical="center" wrapText="1"/>
    </xf>
    <xf numFmtId="0" fontId="35" fillId="3" borderId="24" xfId="0" applyFont="1" applyFill="1" applyBorder="1" applyAlignment="1">
      <alignment horizontal="center" vertical="center"/>
    </xf>
    <xf numFmtId="0" fontId="35" fillId="3" borderId="42" xfId="0" applyFont="1" applyFill="1" applyBorder="1" applyAlignment="1">
      <alignment horizontal="center" vertical="center"/>
    </xf>
    <xf numFmtId="0" fontId="35" fillId="3" borderId="24" xfId="0" applyFont="1" applyFill="1" applyBorder="1" applyAlignment="1">
      <alignment horizontal="center" vertical="center" wrapText="1"/>
    </xf>
    <xf numFmtId="0" fontId="35" fillId="3" borderId="42" xfId="0" applyFont="1" applyFill="1" applyBorder="1" applyAlignment="1">
      <alignment horizontal="center" vertical="center" wrapText="1"/>
    </xf>
    <xf numFmtId="0" fontId="40" fillId="2" borderId="36" xfId="0" applyFont="1" applyFill="1" applyBorder="1" applyAlignment="1">
      <alignment horizontal="center" vertical="center"/>
    </xf>
    <xf numFmtId="0" fontId="40" fillId="2" borderId="37" xfId="0" applyFont="1" applyFill="1" applyBorder="1" applyAlignment="1">
      <alignment horizontal="center" vertical="center"/>
    </xf>
    <xf numFmtId="0" fontId="24" fillId="0" borderId="29" xfId="0" applyFont="1" applyBorder="1" applyAlignment="1" applyProtection="1">
      <alignment horizontal="left" vertical="center" wrapText="1"/>
      <protection locked="0"/>
    </xf>
    <xf numFmtId="0" fontId="40" fillId="2" borderId="38" xfId="0" applyFont="1" applyFill="1" applyBorder="1" applyAlignment="1">
      <alignment horizontal="center" vertical="center"/>
    </xf>
    <xf numFmtId="0" fontId="25" fillId="0" borderId="29" xfId="0" applyFont="1" applyBorder="1" applyAlignment="1" applyProtection="1">
      <alignment horizontal="left" vertical="center" wrapText="1"/>
      <protection locked="0"/>
    </xf>
    <xf numFmtId="0" fontId="35" fillId="5" borderId="20" xfId="0" applyFont="1" applyFill="1" applyBorder="1" applyAlignment="1">
      <alignment horizontal="center" vertical="center"/>
    </xf>
    <xf numFmtId="0" fontId="35" fillId="5" borderId="15"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5" xfId="0"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8" fillId="5" borderId="16" xfId="0" applyFont="1" applyFill="1" applyBorder="1" applyAlignment="1">
      <alignment horizontal="center" vertical="center"/>
    </xf>
    <xf numFmtId="0" fontId="8" fillId="5" borderId="11" xfId="0" applyFont="1" applyFill="1" applyBorder="1" applyAlignment="1">
      <alignment horizontal="center" vertical="center"/>
    </xf>
    <xf numFmtId="0" fontId="8" fillId="3" borderId="16" xfId="0" applyFont="1" applyFill="1" applyBorder="1" applyAlignment="1">
      <alignment horizontal="center" vertical="center"/>
    </xf>
    <xf numFmtId="0" fontId="9" fillId="3" borderId="16" xfId="0" applyFont="1" applyFill="1" applyBorder="1" applyAlignment="1">
      <alignment horizontal="center" vertical="center" wrapText="1"/>
    </xf>
    <xf numFmtId="0" fontId="19" fillId="2" borderId="36"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37"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4" xfId="0" applyFont="1" applyFill="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28" fillId="0" borderId="29" xfId="2" applyFont="1" applyBorder="1" applyAlignment="1">
      <alignment horizontal="left" vertical="center" wrapText="1"/>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5" xfId="0" applyFont="1" applyFill="1" applyBorder="1" applyAlignment="1">
      <alignment horizontal="center" vertical="center"/>
    </xf>
    <xf numFmtId="0" fontId="19" fillId="2" borderId="34" xfId="0" applyFont="1" applyFill="1" applyBorder="1" applyAlignment="1">
      <alignment horizontal="center" vertical="center"/>
    </xf>
    <xf numFmtId="0" fontId="19" fillId="2" borderId="35" xfId="0" applyFont="1" applyFill="1" applyBorder="1" applyAlignment="1">
      <alignment horizontal="center" vertical="center"/>
    </xf>
  </cellXfs>
  <cellStyles count="3">
    <cellStyle name="Normal" xfId="0" builtinId="0"/>
    <cellStyle name="Normal 2" xfId="2" xr:uid="{EDF8ABE5-0636-48E2-AA41-8F7B0AC8F863}"/>
    <cellStyle name="Percent" xfId="1" builtinId="5"/>
  </cellStyles>
  <dxfs count="627">
    <dxf>
      <fill>
        <patternFill>
          <bgColor rgb="FFFFC000"/>
        </patternFill>
      </fill>
    </dxf>
    <dxf>
      <font>
        <color theme="0"/>
      </font>
      <fill>
        <patternFill>
          <bgColor rgb="FFFF0000"/>
        </patternFill>
      </fill>
    </dxf>
    <dxf>
      <font>
        <color theme="0"/>
      </font>
      <fill>
        <patternFill>
          <bgColor rgb="FF00B050"/>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b val="0"/>
        <i val="0"/>
        <color theme="0"/>
      </font>
      <fill>
        <patternFill>
          <fgColor theme="0"/>
          <bgColor theme="1" tint="0.499984740745262"/>
        </patternFill>
      </fill>
    </dxf>
    <dxf>
      <font>
        <color theme="0"/>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b val="0"/>
        <i val="0"/>
        <color theme="0"/>
      </font>
      <fill>
        <patternFill>
          <fgColor theme="0"/>
          <bgColor theme="1" tint="0.499984740745262"/>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color theme="0"/>
      </font>
      <fill>
        <patternFill>
          <bgColor rgb="FF00B050"/>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b val="0"/>
        <i val="0"/>
        <color theme="0"/>
      </font>
      <fill>
        <patternFill>
          <fgColor theme="0"/>
          <bgColor theme="1" tint="0.499984740745262"/>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b val="0"/>
        <i val="0"/>
        <color theme="0"/>
      </font>
      <fill>
        <patternFill>
          <fgColor theme="0"/>
          <bgColor theme="1" tint="0.499984740745262"/>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theme="0"/>
      </font>
      <fill>
        <patternFill>
          <fgColor theme="0"/>
          <bgColor theme="1" tint="0.499984740745262"/>
        </patternFill>
      </fill>
    </dxf>
    <dxf>
      <font>
        <b val="0"/>
        <i val="0"/>
        <color theme="0"/>
      </font>
      <fill>
        <patternFill>
          <fgColor theme="0"/>
          <bgColor theme="1" tint="0.499984740745262"/>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00B050"/>
        </patternFill>
      </fill>
    </dxf>
    <dxf>
      <font>
        <b val="0"/>
        <i val="0"/>
        <color theme="0"/>
      </font>
      <fill>
        <patternFill>
          <fgColor theme="0"/>
          <bgColor theme="1" tint="0.499984740745262"/>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ill>
        <patternFill>
          <bgColor rgb="FFFFC00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00B050"/>
        </patternFill>
      </fill>
    </dxf>
    <dxf>
      <font>
        <color auto="1"/>
      </font>
      <fill>
        <patternFill>
          <bgColor rgb="FF00B050"/>
        </patternFill>
      </fill>
    </dxf>
    <dxf>
      <font>
        <b val="0"/>
        <i val="0"/>
        <color auto="1"/>
      </font>
      <numFmt numFmtId="0" formatCode="General"/>
      <fill>
        <patternFill>
          <bgColor rgb="FFFFC000"/>
        </patternFill>
      </fill>
    </dxf>
    <dxf>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fgColor rgb="FFFFC000"/>
          <bgColor rgb="FFFFC000"/>
        </patternFill>
      </fill>
    </dxf>
    <dxf>
      <font>
        <color theme="0"/>
      </font>
      <fill>
        <patternFill>
          <bgColor rgb="FFFF0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theme="0"/>
      </font>
      <fill>
        <patternFill>
          <fgColor theme="0"/>
          <bgColor theme="1" tint="0.499984740745262"/>
        </patternFill>
      </fill>
    </dxf>
    <dxf>
      <font>
        <color auto="1"/>
      </font>
      <fill>
        <patternFill>
          <bgColor rgb="FF00B050"/>
        </patternFill>
      </fill>
    </dxf>
    <dxf>
      <font>
        <b val="0"/>
        <i val="0"/>
        <color auto="1"/>
      </font>
      <numFmt numFmtId="0" formatCode="General"/>
      <fill>
        <patternFill>
          <fgColor rgb="FFFFC000"/>
          <bgColor rgb="FFFFC000"/>
        </patternFill>
      </fill>
    </dxf>
    <dxf>
      <font>
        <color theme="0"/>
      </font>
      <fill>
        <patternFill>
          <bgColor rgb="FFFF0000"/>
        </patternFill>
      </fill>
    </dxf>
    <dxf>
      <font>
        <b val="0"/>
        <i val="0"/>
        <color auto="1"/>
      </font>
      <numFmt numFmtId="0" formatCode="General"/>
      <fill>
        <patternFill>
          <bgColor rgb="FFFFC000"/>
        </patternFill>
      </fill>
    </dxf>
    <dxf>
      <font>
        <b val="0"/>
        <i val="0"/>
        <color auto="1"/>
      </font>
      <numFmt numFmtId="0" formatCode="General"/>
      <fill>
        <patternFill>
          <bgColor rgb="FFFFC000"/>
        </patternFill>
      </fill>
    </dxf>
    <dxf>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theme="0"/>
      </font>
      <fill>
        <patternFill>
          <fgColor theme="0"/>
          <bgColor theme="1" tint="0.499984740745262"/>
        </patternFill>
      </fill>
    </dxf>
    <dxf>
      <font>
        <color auto="1"/>
      </font>
      <fill>
        <patternFill>
          <bgColor rgb="FF00B050"/>
        </patternFill>
      </fill>
    </dxf>
    <dxf>
      <font>
        <color theme="0"/>
      </font>
      <fill>
        <patternFill>
          <bgColor rgb="FFFF0000"/>
        </patternFill>
      </fill>
    </dxf>
    <dxf>
      <fill>
        <patternFill>
          <bgColor rgb="FFFFC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fgColor rgb="FFFFC000"/>
          <bgColor rgb="FFFFC00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theme="0"/>
      </font>
      <fill>
        <patternFill>
          <fgColor theme="0"/>
          <bgColor theme="1" tint="0.499984740745262"/>
        </patternFill>
      </fill>
    </dxf>
    <dxf>
      <font>
        <color auto="1"/>
      </font>
      <fill>
        <patternFill>
          <bgColor rgb="FF00B050"/>
        </patternFill>
      </fill>
    </dxf>
    <dxf>
      <font>
        <b val="0"/>
        <i val="0"/>
        <color auto="1"/>
      </font>
      <numFmt numFmtId="0" formatCode="General"/>
      <fill>
        <patternFill>
          <fgColor rgb="FFFFC000"/>
          <bgColor rgb="FFFFC000"/>
        </patternFill>
      </fill>
    </dxf>
    <dxf>
      <font>
        <color theme="0"/>
      </font>
      <fill>
        <patternFill>
          <bgColor rgb="FFFF0000"/>
        </patternFill>
      </fill>
    </dxf>
    <dxf>
      <fill>
        <patternFill>
          <bgColor rgb="FFFFC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theme="0"/>
      </font>
      <fill>
        <patternFill>
          <fgColor theme="0"/>
          <bgColor theme="1" tint="0.499984740745262"/>
        </patternFill>
      </fill>
    </dxf>
    <dxf>
      <font>
        <color auto="1"/>
      </font>
      <fill>
        <patternFill>
          <bgColor rgb="FF00B050"/>
        </patternFill>
      </fill>
    </dxf>
    <dxf>
      <font>
        <color auto="1"/>
      </font>
      <fill>
        <patternFill>
          <bgColor rgb="FF00B050"/>
        </patternFill>
      </fill>
    </dxf>
    <dxf>
      <font>
        <b val="0"/>
        <i val="0"/>
        <color auto="1"/>
      </font>
      <numFmt numFmtId="0" formatCode="General"/>
      <fill>
        <patternFill>
          <fgColor rgb="FFFFC000"/>
          <bgColor rgb="FFFFC00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b val="0"/>
        <i val="0"/>
        <color auto="1"/>
      </font>
      <numFmt numFmtId="0" formatCode="General"/>
      <fill>
        <patternFill>
          <fgColor rgb="FFFFC000"/>
          <bgColor rgb="FFFFC000"/>
        </patternFill>
      </fill>
    </dxf>
    <dxf>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00B050"/>
        </patternFill>
      </fill>
    </dxf>
    <dxf>
      <font>
        <b val="0"/>
        <i val="0"/>
        <color auto="1"/>
      </font>
      <numFmt numFmtId="0" formatCode="General"/>
      <fill>
        <patternFill>
          <bgColor rgb="FFFFC00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theme="0"/>
      </font>
      <fill>
        <patternFill>
          <bgColor rgb="FFFF0000"/>
        </patternFill>
      </fill>
    </dxf>
    <dxf>
      <font>
        <color auto="1"/>
      </font>
      <fill>
        <patternFill>
          <bgColor rgb="FF00B050"/>
        </patternFill>
      </fill>
    </dxf>
    <dxf>
      <font>
        <b val="0"/>
        <i val="0"/>
        <color theme="0"/>
      </font>
      <fill>
        <patternFill>
          <fgColor theme="0"/>
          <bgColor theme="1" tint="0.499984740745262"/>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00B050"/>
        </patternFill>
      </fill>
    </dxf>
    <dxf>
      <font>
        <color auto="1"/>
      </font>
      <fill>
        <patternFill>
          <bgColor rgb="FF00B050"/>
        </patternFill>
      </fill>
    </dxf>
    <dxf>
      <font>
        <color theme="0"/>
      </font>
      <fill>
        <patternFill>
          <bgColor rgb="FFFF0000"/>
        </patternFill>
      </fill>
    </dxf>
    <dxf>
      <font>
        <b val="0"/>
        <i val="0"/>
        <color auto="1"/>
      </font>
      <numFmt numFmtId="0" formatCode="General"/>
      <fill>
        <patternFill>
          <bgColor rgb="FFFFC000"/>
        </patternFill>
      </fill>
    </dxf>
    <dxf>
      <font>
        <color theme="0"/>
      </font>
      <fill>
        <patternFill>
          <bgColor rgb="FFFF0000"/>
        </patternFill>
      </fill>
    </dxf>
    <dxf>
      <font>
        <b val="0"/>
        <i val="0"/>
        <color auto="1"/>
      </font>
      <numFmt numFmtId="0" formatCode="General"/>
      <fill>
        <patternFill>
          <bgColor rgb="FFFFC000"/>
        </patternFill>
      </fill>
    </dxf>
    <dxf>
      <font>
        <color auto="1"/>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
      <font>
        <color auto="1"/>
      </font>
      <fill>
        <patternFill>
          <bgColor rgb="FF00B050"/>
        </patternFill>
      </fill>
    </dxf>
    <dxf>
      <font>
        <color theme="0"/>
      </font>
      <fill>
        <patternFill>
          <bgColor rgb="FFFF0000"/>
        </patternFill>
      </fill>
    </dxf>
    <dxf>
      <font>
        <color auto="1"/>
      </font>
      <fill>
        <patternFill>
          <bgColor rgb="FF00B050"/>
        </patternFill>
      </fill>
    </dxf>
    <dxf>
      <font>
        <b val="0"/>
        <i val="0"/>
        <color auto="1"/>
      </font>
      <numFmt numFmtId="0" formatCode="General"/>
      <fill>
        <patternFill>
          <bgColor rgb="FFFFC000"/>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b val="0"/>
        <i val="0"/>
        <color theme="0"/>
      </font>
      <fill>
        <patternFill>
          <fgColor theme="0"/>
          <bgColor theme="1" tint="0.499984740745262"/>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b val="0"/>
        <i val="0"/>
        <color theme="0"/>
      </font>
      <fill>
        <patternFill>
          <fgColor theme="0"/>
          <bgColor theme="1" tint="0.499984740745262"/>
        </patternFill>
      </fill>
    </dxf>
    <dxf>
      <font>
        <b val="0"/>
        <i val="0"/>
        <color auto="1"/>
      </font>
      <numFmt numFmtId="0" formatCode="General"/>
      <fill>
        <patternFill>
          <bgColor rgb="FFFFC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b val="0"/>
        <i val="0"/>
        <color auto="1"/>
      </font>
      <numFmt numFmtId="0" formatCode="General"/>
      <fill>
        <patternFill>
          <bgColor rgb="FFFFC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306055</xdr:colOff>
      <xdr:row>1</xdr:row>
      <xdr:rowOff>178435</xdr:rowOff>
    </xdr:from>
    <xdr:to>
      <xdr:col>2</xdr:col>
      <xdr:colOff>5657850</xdr:colOff>
      <xdr:row>4</xdr:row>
      <xdr:rowOff>476250</xdr:rowOff>
    </xdr:to>
    <xdr:pic>
      <xdr:nvPicPr>
        <xdr:cNvPr id="2" name="Imagen 5">
          <a:extLst>
            <a:ext uri="{FF2B5EF4-FFF2-40B4-BE49-F238E27FC236}">
              <a16:creationId xmlns:a16="http://schemas.microsoft.com/office/drawing/2014/main" id="{65109859-B0CA-4B5D-925D-7B8CB93234F1}"/>
            </a:ext>
          </a:extLst>
        </xdr:cNvPr>
        <xdr:cNvPicPr>
          <a:picLocks noChangeAspect="1"/>
        </xdr:cNvPicPr>
      </xdr:nvPicPr>
      <xdr:blipFill>
        <a:blip xmlns:r="http://schemas.openxmlformats.org/officeDocument/2006/relationships" r:embed="rId1"/>
        <a:stretch>
          <a:fillRect/>
        </a:stretch>
      </xdr:blipFill>
      <xdr:spPr>
        <a:xfrm>
          <a:off x="896605" y="330835"/>
          <a:ext cx="6361445" cy="22599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306055</xdr:colOff>
      <xdr:row>1</xdr:row>
      <xdr:rowOff>178435</xdr:rowOff>
    </xdr:from>
    <xdr:to>
      <xdr:col>2</xdr:col>
      <xdr:colOff>5657850</xdr:colOff>
      <xdr:row>4</xdr:row>
      <xdr:rowOff>476250</xdr:rowOff>
    </xdr:to>
    <xdr:pic>
      <xdr:nvPicPr>
        <xdr:cNvPr id="2" name="Imagen 5">
          <a:extLst>
            <a:ext uri="{FF2B5EF4-FFF2-40B4-BE49-F238E27FC236}">
              <a16:creationId xmlns:a16="http://schemas.microsoft.com/office/drawing/2014/main" id="{34F75DEC-150E-4371-BE04-348F1278A1E9}"/>
            </a:ext>
          </a:extLst>
        </xdr:cNvPr>
        <xdr:cNvPicPr>
          <a:picLocks noChangeAspect="1"/>
        </xdr:cNvPicPr>
      </xdr:nvPicPr>
      <xdr:blipFill>
        <a:blip xmlns:r="http://schemas.openxmlformats.org/officeDocument/2006/relationships" r:embed="rId1"/>
        <a:stretch>
          <a:fillRect/>
        </a:stretch>
      </xdr:blipFill>
      <xdr:spPr>
        <a:xfrm>
          <a:off x="896605" y="330835"/>
          <a:ext cx="6361445" cy="223139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9367-37D1-4373-8952-4D21FFA9A296}">
  <dimension ref="A1:EC233"/>
  <sheetViews>
    <sheetView showGridLines="0" topLeftCell="A82" zoomScale="60" zoomScaleNormal="60" workbookViewId="0">
      <selection activeCell="D90" sqref="D90"/>
    </sheetView>
  </sheetViews>
  <sheetFormatPr defaultColWidth="11.42578125" defaultRowHeight="12" x14ac:dyDescent="0.2"/>
  <cols>
    <col min="1" max="1" width="8.85546875" style="1" customWidth="1"/>
    <col min="2" max="2" width="15.140625" style="1" customWidth="1"/>
    <col min="3" max="3" width="94" style="1" customWidth="1"/>
    <col min="4" max="4" width="53.85546875" style="1" customWidth="1"/>
    <col min="5" max="5" width="40" style="1" customWidth="1"/>
    <col min="6" max="6" width="36.28515625" style="1" customWidth="1"/>
    <col min="7" max="7" width="38.42578125" style="3" customWidth="1"/>
    <col min="8" max="8" width="34.28515625" style="1" customWidth="1"/>
    <col min="9" max="9" width="36.85546875" style="1" customWidth="1"/>
    <col min="10" max="10" width="95.85546875" style="1" customWidth="1"/>
    <col min="11" max="11" width="33.7109375" style="2" customWidth="1"/>
    <col min="12" max="12" width="23" style="1" customWidth="1"/>
    <col min="13" max="13" width="29.28515625" style="1" customWidth="1"/>
    <col min="14" max="14" width="11.42578125" style="1" hidden="1" customWidth="1"/>
    <col min="15" max="15" width="0.140625" style="1" customWidth="1"/>
    <col min="16" max="16384" width="11.42578125" style="1"/>
  </cols>
  <sheetData>
    <row r="1" spans="2:15" x14ac:dyDescent="0.2">
      <c r="G1" s="1"/>
    </row>
    <row r="2" spans="2:15" ht="54.75" customHeight="1" x14ac:dyDescent="0.2">
      <c r="B2" s="220"/>
      <c r="C2" s="220"/>
      <c r="D2" s="221" t="s">
        <v>0</v>
      </c>
      <c r="E2" s="221"/>
      <c r="F2" s="221"/>
      <c r="G2" s="221"/>
      <c r="H2" s="221"/>
      <c r="I2" s="221"/>
      <c r="J2" s="20" t="s">
        <v>1</v>
      </c>
      <c r="K2" s="1"/>
    </row>
    <row r="3" spans="2:15" ht="51.75" customHeight="1" x14ac:dyDescent="0.2">
      <c r="B3" s="220"/>
      <c r="C3" s="220"/>
      <c r="D3" s="221"/>
      <c r="E3" s="221"/>
      <c r="F3" s="221"/>
      <c r="G3" s="221"/>
      <c r="H3" s="221"/>
      <c r="I3" s="221"/>
      <c r="J3" s="20" t="s">
        <v>2</v>
      </c>
      <c r="K3" s="1"/>
    </row>
    <row r="4" spans="2:15" ht="45.75" customHeight="1" x14ac:dyDescent="0.2">
      <c r="B4" s="220"/>
      <c r="C4" s="220"/>
      <c r="D4" s="221"/>
      <c r="E4" s="221"/>
      <c r="F4" s="221"/>
      <c r="G4" s="221"/>
      <c r="H4" s="221"/>
      <c r="I4" s="221"/>
      <c r="J4" s="20" t="s">
        <v>3</v>
      </c>
      <c r="K4" s="1"/>
      <c r="L4" s="222" t="s">
        <v>4</v>
      </c>
      <c r="M4" s="223"/>
      <c r="O4" s="13">
        <f>20%/25%</f>
        <v>0.8</v>
      </c>
    </row>
    <row r="5" spans="2:15" ht="38.25" customHeight="1" x14ac:dyDescent="0.2">
      <c r="B5" s="220"/>
      <c r="C5" s="220"/>
      <c r="D5" s="221"/>
      <c r="E5" s="221"/>
      <c r="F5" s="221"/>
      <c r="G5" s="221"/>
      <c r="H5" s="221"/>
      <c r="I5" s="221"/>
      <c r="J5" s="20" t="s">
        <v>5</v>
      </c>
      <c r="K5" s="1"/>
      <c r="L5" s="7" t="s">
        <v>6</v>
      </c>
      <c r="M5" s="8" t="s">
        <v>7</v>
      </c>
    </row>
    <row r="6" spans="2:15" ht="37.5" customHeight="1" x14ac:dyDescent="0.2">
      <c r="B6" s="271" t="s">
        <v>8</v>
      </c>
      <c r="C6" s="272"/>
      <c r="D6" s="272"/>
      <c r="E6" s="272"/>
      <c r="F6" s="272"/>
      <c r="G6" s="272"/>
      <c r="H6" s="272"/>
      <c r="I6" s="272"/>
      <c r="J6" s="273"/>
      <c r="K6" s="1"/>
      <c r="L6" s="9" t="s">
        <v>9</v>
      </c>
      <c r="M6" s="10" t="s">
        <v>10</v>
      </c>
    </row>
    <row r="7" spans="2:15" ht="43.5" customHeight="1" x14ac:dyDescent="0.2">
      <c r="B7" s="254" t="s">
        <v>11</v>
      </c>
      <c r="C7" s="254" t="s">
        <v>12</v>
      </c>
      <c r="D7" s="256" t="s">
        <v>13</v>
      </c>
      <c r="E7" s="256" t="s">
        <v>14</v>
      </c>
      <c r="F7" s="256" t="s">
        <v>15</v>
      </c>
      <c r="G7" s="256" t="s">
        <v>16</v>
      </c>
      <c r="H7" s="256" t="s">
        <v>17</v>
      </c>
      <c r="I7" s="18" t="s">
        <v>18</v>
      </c>
      <c r="J7" s="256" t="s">
        <v>19</v>
      </c>
      <c r="K7" s="1"/>
      <c r="L7" s="11" t="s">
        <v>20</v>
      </c>
      <c r="M7" s="12" t="s">
        <v>21</v>
      </c>
    </row>
    <row r="8" spans="2:15" ht="43.5" customHeight="1" x14ac:dyDescent="0.2">
      <c r="B8" s="254"/>
      <c r="C8" s="255"/>
      <c r="D8" s="257"/>
      <c r="E8" s="257"/>
      <c r="F8" s="256"/>
      <c r="G8" s="256"/>
      <c r="H8" s="256"/>
      <c r="I8" s="18" t="s">
        <v>22</v>
      </c>
      <c r="J8" s="256"/>
      <c r="K8" s="1"/>
      <c r="L8" s="14" t="s">
        <v>23</v>
      </c>
      <c r="M8" s="37" t="s">
        <v>24</v>
      </c>
    </row>
    <row r="9" spans="2:15" ht="180.75" customHeight="1" x14ac:dyDescent="0.2">
      <c r="B9" s="15">
        <v>1</v>
      </c>
      <c r="C9" s="139" t="s">
        <v>25</v>
      </c>
      <c r="D9" s="51" t="s">
        <v>26</v>
      </c>
      <c r="E9" s="51" t="s">
        <v>27</v>
      </c>
      <c r="F9" s="51">
        <v>11000</v>
      </c>
      <c r="G9" s="58">
        <v>5000</v>
      </c>
      <c r="H9" s="58">
        <v>29377</v>
      </c>
      <c r="I9" s="35">
        <f>MIN(H9/G9,100%)</f>
        <v>1</v>
      </c>
      <c r="J9" s="17"/>
      <c r="K9" s="1"/>
    </row>
    <row r="10" spans="2:15" ht="189" customHeight="1" x14ac:dyDescent="0.2">
      <c r="B10" s="15">
        <v>2</v>
      </c>
      <c r="C10" s="139" t="s">
        <v>28</v>
      </c>
      <c r="D10" s="51" t="s">
        <v>29</v>
      </c>
      <c r="E10" s="51" t="s">
        <v>27</v>
      </c>
      <c r="F10" s="51">
        <v>3</v>
      </c>
      <c r="G10" s="57">
        <v>1</v>
      </c>
      <c r="H10" s="57">
        <v>0.9</v>
      </c>
      <c r="I10" s="35">
        <f>MIN(H10/G10,100%)</f>
        <v>0.9</v>
      </c>
      <c r="J10" s="17"/>
      <c r="K10" s="1"/>
    </row>
    <row r="11" spans="2:15" ht="157.5" customHeight="1" x14ac:dyDescent="0.2">
      <c r="B11" s="15">
        <v>3</v>
      </c>
      <c r="C11" s="52" t="s">
        <v>30</v>
      </c>
      <c r="D11" s="51" t="s">
        <v>31</v>
      </c>
      <c r="E11" s="53" t="s">
        <v>27</v>
      </c>
      <c r="F11" s="53">
        <v>1</v>
      </c>
      <c r="G11" s="56">
        <v>0.2</v>
      </c>
      <c r="H11" s="56">
        <v>0.2</v>
      </c>
      <c r="I11" s="35">
        <f t="shared" ref="I11:I13" si="0">+H11/G11</f>
        <v>1</v>
      </c>
      <c r="J11" s="32"/>
      <c r="K11" s="1"/>
    </row>
    <row r="12" spans="2:15" ht="157.5" customHeight="1" x14ac:dyDescent="0.2">
      <c r="B12" s="15">
        <v>4</v>
      </c>
      <c r="C12" s="54" t="s">
        <v>32</v>
      </c>
      <c r="D12" s="51" t="s">
        <v>33</v>
      </c>
      <c r="E12" s="55" t="s">
        <v>34</v>
      </c>
      <c r="F12" s="56">
        <v>1</v>
      </c>
      <c r="G12" s="56">
        <v>1</v>
      </c>
      <c r="H12" s="56">
        <v>1</v>
      </c>
      <c r="I12" s="35">
        <f t="shared" si="0"/>
        <v>1</v>
      </c>
      <c r="J12" s="32"/>
      <c r="K12" s="1"/>
    </row>
    <row r="13" spans="2:15" ht="127.5" customHeight="1" x14ac:dyDescent="0.3">
      <c r="B13" s="15">
        <v>5</v>
      </c>
      <c r="C13" s="52" t="s">
        <v>35</v>
      </c>
      <c r="D13" s="51" t="s">
        <v>36</v>
      </c>
      <c r="E13" s="53" t="s">
        <v>34</v>
      </c>
      <c r="F13" s="56">
        <v>1</v>
      </c>
      <c r="G13" s="56">
        <v>1</v>
      </c>
      <c r="H13" s="56">
        <v>1</v>
      </c>
      <c r="I13" s="35">
        <f t="shared" si="0"/>
        <v>1</v>
      </c>
      <c r="J13" s="32"/>
      <c r="K13" s="136">
        <v>100</v>
      </c>
    </row>
    <row r="14" spans="2:15" ht="39.75" customHeight="1" x14ac:dyDescent="0.2">
      <c r="B14" s="271" t="s">
        <v>37</v>
      </c>
      <c r="C14" s="272"/>
      <c r="D14" s="272"/>
      <c r="E14" s="272"/>
      <c r="F14" s="272"/>
      <c r="G14" s="272"/>
      <c r="H14" s="272"/>
      <c r="I14" s="272"/>
      <c r="J14" s="273"/>
      <c r="K14" s="1"/>
    </row>
    <row r="15" spans="2:15" ht="134.25" customHeight="1" x14ac:dyDescent="0.2">
      <c r="B15" s="30" t="s">
        <v>11</v>
      </c>
      <c r="C15" s="30" t="s">
        <v>12</v>
      </c>
      <c r="D15" s="31" t="s">
        <v>13</v>
      </c>
      <c r="E15" s="30" t="s">
        <v>14</v>
      </c>
      <c r="F15" s="30" t="s">
        <v>15</v>
      </c>
      <c r="G15" s="31" t="s">
        <v>38</v>
      </c>
      <c r="H15" s="29" t="s">
        <v>17</v>
      </c>
      <c r="I15" s="28" t="s">
        <v>18</v>
      </c>
      <c r="J15" s="28" t="s">
        <v>19</v>
      </c>
      <c r="K15" s="1"/>
    </row>
    <row r="16" spans="2:15" ht="147.75" customHeight="1" x14ac:dyDescent="0.2">
      <c r="B16" s="274">
        <v>1</v>
      </c>
      <c r="C16" s="227" t="s">
        <v>39</v>
      </c>
      <c r="D16" s="232" t="s">
        <v>40</v>
      </c>
      <c r="E16" s="59" t="s">
        <v>41</v>
      </c>
      <c r="F16" s="62">
        <v>7</v>
      </c>
      <c r="G16" s="62">
        <v>1</v>
      </c>
      <c r="H16" s="62">
        <v>1</v>
      </c>
      <c r="I16" s="35">
        <f t="shared" ref="I16:I22" si="1">+H16/G16</f>
        <v>1</v>
      </c>
      <c r="J16" s="46"/>
      <c r="K16" s="1"/>
    </row>
    <row r="17" spans="2:11" ht="147.75" customHeight="1" x14ac:dyDescent="0.2">
      <c r="B17" s="275"/>
      <c r="C17" s="228"/>
      <c r="D17" s="233"/>
      <c r="E17" s="59" t="s">
        <v>42</v>
      </c>
      <c r="F17" s="62">
        <v>3</v>
      </c>
      <c r="G17" s="64"/>
      <c r="H17" s="63"/>
      <c r="I17" s="65" t="s">
        <v>43</v>
      </c>
      <c r="J17" s="46"/>
      <c r="K17" s="1"/>
    </row>
    <row r="18" spans="2:11" ht="147.75" customHeight="1" x14ac:dyDescent="0.2">
      <c r="B18" s="36">
        <v>2</v>
      </c>
      <c r="C18" s="60" t="s">
        <v>44</v>
      </c>
      <c r="D18" s="59" t="s">
        <v>45</v>
      </c>
      <c r="E18" s="59" t="s">
        <v>27</v>
      </c>
      <c r="F18" s="62">
        <v>6</v>
      </c>
      <c r="G18" s="64">
        <v>1</v>
      </c>
      <c r="H18" s="62">
        <v>1</v>
      </c>
      <c r="I18" s="35">
        <f t="shared" si="1"/>
        <v>1</v>
      </c>
      <c r="J18" s="46"/>
      <c r="K18" s="1"/>
    </row>
    <row r="19" spans="2:11" ht="147.75" customHeight="1" x14ac:dyDescent="0.2">
      <c r="B19" s="36">
        <v>3</v>
      </c>
      <c r="C19" s="60" t="s">
        <v>46</v>
      </c>
      <c r="D19" s="59" t="s">
        <v>47</v>
      </c>
      <c r="E19" s="59" t="s">
        <v>48</v>
      </c>
      <c r="F19" s="62">
        <v>8</v>
      </c>
      <c r="G19" s="64">
        <v>2</v>
      </c>
      <c r="H19" s="62">
        <v>2</v>
      </c>
      <c r="I19" s="35">
        <f t="shared" si="1"/>
        <v>1</v>
      </c>
      <c r="J19" s="46"/>
      <c r="K19" s="1"/>
    </row>
    <row r="20" spans="2:11" ht="147.75" customHeight="1" x14ac:dyDescent="0.2">
      <c r="B20" s="36">
        <v>4</v>
      </c>
      <c r="C20" s="60" t="s">
        <v>49</v>
      </c>
      <c r="D20" s="59" t="s">
        <v>50</v>
      </c>
      <c r="E20" s="59" t="s">
        <v>51</v>
      </c>
      <c r="F20" s="62">
        <v>8</v>
      </c>
      <c r="G20" s="62">
        <v>2</v>
      </c>
      <c r="H20" s="62">
        <v>2</v>
      </c>
      <c r="I20" s="35">
        <f t="shared" si="1"/>
        <v>1</v>
      </c>
      <c r="J20" s="46"/>
      <c r="K20" s="1"/>
    </row>
    <row r="21" spans="2:11" ht="147.75" customHeight="1" x14ac:dyDescent="0.2">
      <c r="B21" s="36">
        <v>5</v>
      </c>
      <c r="C21" s="60" t="s">
        <v>52</v>
      </c>
      <c r="D21" s="51" t="s">
        <v>53</v>
      </c>
      <c r="E21" s="59" t="s">
        <v>27</v>
      </c>
      <c r="F21" s="62">
        <v>1</v>
      </c>
      <c r="G21" s="62">
        <v>1</v>
      </c>
      <c r="H21" s="61">
        <v>1</v>
      </c>
      <c r="I21" s="35">
        <f t="shared" si="1"/>
        <v>1</v>
      </c>
      <c r="J21" s="46"/>
      <c r="K21" s="1"/>
    </row>
    <row r="22" spans="2:11" ht="147.75" customHeight="1" x14ac:dyDescent="0.2">
      <c r="B22" s="36">
        <v>6</v>
      </c>
      <c r="C22" s="54" t="s">
        <v>54</v>
      </c>
      <c r="D22" s="51" t="s">
        <v>33</v>
      </c>
      <c r="E22" s="55" t="s">
        <v>34</v>
      </c>
      <c r="F22" s="61">
        <v>1</v>
      </c>
      <c r="G22" s="61">
        <v>1</v>
      </c>
      <c r="H22" s="61">
        <v>1</v>
      </c>
      <c r="I22" s="35">
        <f t="shared" si="1"/>
        <v>1</v>
      </c>
      <c r="J22" s="46"/>
      <c r="K22" s="1"/>
    </row>
    <row r="23" spans="2:11" ht="171" customHeight="1" x14ac:dyDescent="0.2">
      <c r="B23" s="36">
        <v>7</v>
      </c>
      <c r="C23" s="52" t="s">
        <v>55</v>
      </c>
      <c r="D23" s="51" t="s">
        <v>36</v>
      </c>
      <c r="E23" s="53" t="s">
        <v>34</v>
      </c>
      <c r="F23" s="61">
        <v>1</v>
      </c>
      <c r="G23" s="61">
        <v>1</v>
      </c>
      <c r="H23" s="61">
        <v>1</v>
      </c>
      <c r="I23" s="35">
        <f t="shared" ref="I23" si="2">+H23/G23</f>
        <v>1</v>
      </c>
      <c r="J23" s="46"/>
      <c r="K23" s="1">
        <v>85.71</v>
      </c>
    </row>
    <row r="24" spans="2:11" ht="35.25" customHeight="1" x14ac:dyDescent="0.2">
      <c r="B24" s="259" t="s">
        <v>56</v>
      </c>
      <c r="C24" s="258"/>
      <c r="D24" s="258"/>
      <c r="E24" s="259"/>
      <c r="F24" s="259"/>
      <c r="G24" s="259"/>
      <c r="H24" s="259"/>
      <c r="I24" s="259"/>
      <c r="J24" s="259"/>
      <c r="K24" s="1"/>
    </row>
    <row r="25" spans="2:11" ht="28.5" customHeight="1" x14ac:dyDescent="0.2">
      <c r="B25" s="254" t="s">
        <v>11</v>
      </c>
      <c r="C25" s="254" t="s">
        <v>12</v>
      </c>
      <c r="D25" s="256" t="s">
        <v>13</v>
      </c>
      <c r="E25" s="256" t="s">
        <v>14</v>
      </c>
      <c r="F25" s="256" t="s">
        <v>15</v>
      </c>
      <c r="G25" s="256" t="s">
        <v>57</v>
      </c>
      <c r="H25" s="256" t="s">
        <v>58</v>
      </c>
      <c r="I25" s="18" t="s">
        <v>18</v>
      </c>
      <c r="J25" s="256" t="s">
        <v>19</v>
      </c>
      <c r="K25" s="1"/>
    </row>
    <row r="26" spans="2:11" ht="33" x14ac:dyDescent="0.2">
      <c r="B26" s="254"/>
      <c r="C26" s="255"/>
      <c r="D26" s="257"/>
      <c r="E26" s="256"/>
      <c r="F26" s="256"/>
      <c r="G26" s="256"/>
      <c r="H26" s="256"/>
      <c r="I26" s="18" t="s">
        <v>22</v>
      </c>
      <c r="J26" s="256"/>
      <c r="K26" s="1"/>
    </row>
    <row r="27" spans="2:11" ht="187.5" customHeight="1" x14ac:dyDescent="0.2">
      <c r="B27" s="268">
        <v>1</v>
      </c>
      <c r="C27" s="229" t="s">
        <v>59</v>
      </c>
      <c r="D27" s="231" t="s">
        <v>60</v>
      </c>
      <c r="E27" s="59" t="s">
        <v>27</v>
      </c>
      <c r="F27" s="66">
        <v>20000</v>
      </c>
      <c r="G27" s="24">
        <v>5000</v>
      </c>
      <c r="H27" s="24">
        <v>1216</v>
      </c>
      <c r="I27" s="35">
        <f>MIN(H27/G27,100%)</f>
        <v>0.2432</v>
      </c>
      <c r="J27" s="24" t="s">
        <v>61</v>
      </c>
      <c r="K27" s="1"/>
    </row>
    <row r="28" spans="2:11" ht="226.5" customHeight="1" x14ac:dyDescent="0.2">
      <c r="B28" s="269"/>
      <c r="C28" s="270"/>
      <c r="D28" s="231"/>
      <c r="E28" s="59" t="s">
        <v>27</v>
      </c>
      <c r="F28" s="24">
        <v>60</v>
      </c>
      <c r="G28" s="24">
        <v>15</v>
      </c>
      <c r="H28" s="24">
        <v>6</v>
      </c>
      <c r="I28" s="35">
        <f>+H28/G28</f>
        <v>0.4</v>
      </c>
      <c r="J28" s="24"/>
      <c r="K28" s="1"/>
    </row>
    <row r="29" spans="2:11" ht="169.5" customHeight="1" x14ac:dyDescent="0.2">
      <c r="B29" s="23">
        <v>2</v>
      </c>
      <c r="C29" s="68" t="s">
        <v>62</v>
      </c>
      <c r="D29" s="69" t="s">
        <v>63</v>
      </c>
      <c r="E29" s="69" t="s">
        <v>34</v>
      </c>
      <c r="F29" s="71">
        <v>0.95</v>
      </c>
      <c r="G29" s="71">
        <v>0.95</v>
      </c>
      <c r="H29" s="71">
        <v>0.95</v>
      </c>
      <c r="I29" s="35">
        <f t="shared" ref="I29:I34" si="3">+H29/G29</f>
        <v>1</v>
      </c>
      <c r="J29" s="24"/>
      <c r="K29" s="1"/>
    </row>
    <row r="30" spans="2:11" ht="169.5" customHeight="1" x14ac:dyDescent="0.2">
      <c r="B30" s="23">
        <v>3</v>
      </c>
      <c r="C30" s="68" t="s">
        <v>64</v>
      </c>
      <c r="D30" s="69" t="s">
        <v>65</v>
      </c>
      <c r="E30" s="69" t="s">
        <v>27</v>
      </c>
      <c r="F30" s="24">
        <v>7200</v>
      </c>
      <c r="G30" s="24">
        <v>1800</v>
      </c>
      <c r="H30" s="135"/>
      <c r="I30" s="35" t="s">
        <v>66</v>
      </c>
      <c r="J30" s="24" t="s">
        <v>67</v>
      </c>
      <c r="K30" s="1"/>
    </row>
    <row r="31" spans="2:11" ht="169.5" customHeight="1" x14ac:dyDescent="0.2">
      <c r="B31" s="23">
        <v>4</v>
      </c>
      <c r="C31" s="70" t="s">
        <v>68</v>
      </c>
      <c r="D31" s="69" t="s">
        <v>69</v>
      </c>
      <c r="E31" s="69" t="s">
        <v>27</v>
      </c>
      <c r="F31" s="24">
        <v>20</v>
      </c>
      <c r="G31" s="24">
        <v>5</v>
      </c>
      <c r="H31" s="24">
        <v>5</v>
      </c>
      <c r="I31" s="35">
        <f t="shared" si="3"/>
        <v>1</v>
      </c>
      <c r="J31" s="24"/>
      <c r="K31" s="1"/>
    </row>
    <row r="32" spans="2:11" ht="169.5" customHeight="1" x14ac:dyDescent="0.2">
      <c r="B32" s="23">
        <v>5</v>
      </c>
      <c r="C32" s="70" t="s">
        <v>70</v>
      </c>
      <c r="D32" s="69" t="s">
        <v>71</v>
      </c>
      <c r="E32" s="69" t="s">
        <v>34</v>
      </c>
      <c r="F32" s="71">
        <v>1</v>
      </c>
      <c r="G32" s="71">
        <v>1</v>
      </c>
      <c r="H32" s="71">
        <v>1</v>
      </c>
      <c r="I32" s="35">
        <f t="shared" si="3"/>
        <v>1</v>
      </c>
      <c r="J32" s="24"/>
      <c r="K32" s="1"/>
    </row>
    <row r="33" spans="2:11" ht="169.5" customHeight="1" x14ac:dyDescent="0.2">
      <c r="B33" s="23">
        <v>6</v>
      </c>
      <c r="C33" s="54" t="s">
        <v>72</v>
      </c>
      <c r="D33" s="51" t="s">
        <v>33</v>
      </c>
      <c r="E33" s="55" t="s">
        <v>34</v>
      </c>
      <c r="F33" s="71">
        <v>1</v>
      </c>
      <c r="G33" s="71">
        <v>1</v>
      </c>
      <c r="H33" s="71">
        <v>1</v>
      </c>
      <c r="I33" s="35">
        <f t="shared" si="3"/>
        <v>1</v>
      </c>
      <c r="J33" s="24"/>
      <c r="K33" s="1"/>
    </row>
    <row r="34" spans="2:11" ht="169.5" customHeight="1" x14ac:dyDescent="0.2">
      <c r="B34" s="23">
        <v>7</v>
      </c>
      <c r="C34" s="52" t="s">
        <v>73</v>
      </c>
      <c r="D34" s="51" t="s">
        <v>36</v>
      </c>
      <c r="E34" s="53" t="s">
        <v>34</v>
      </c>
      <c r="F34" s="71">
        <v>1</v>
      </c>
      <c r="G34" s="71">
        <v>1</v>
      </c>
      <c r="H34" s="71">
        <v>1</v>
      </c>
      <c r="I34" s="35">
        <f t="shared" si="3"/>
        <v>1</v>
      </c>
      <c r="J34" s="24"/>
      <c r="K34" s="1">
        <v>91.42</v>
      </c>
    </row>
    <row r="35" spans="2:11" ht="39" customHeight="1" x14ac:dyDescent="0.2">
      <c r="B35" s="259" t="s">
        <v>74</v>
      </c>
      <c r="C35" s="258"/>
      <c r="D35" s="258"/>
      <c r="E35" s="259"/>
      <c r="F35" s="259"/>
      <c r="G35" s="259"/>
      <c r="H35" s="259"/>
      <c r="I35" s="259"/>
      <c r="J35" s="259"/>
      <c r="K35" s="1"/>
    </row>
    <row r="36" spans="2:11" ht="26.25" customHeight="1" x14ac:dyDescent="0.2">
      <c r="B36" s="254" t="s">
        <v>11</v>
      </c>
      <c r="C36" s="254" t="s">
        <v>12</v>
      </c>
      <c r="D36" s="256" t="s">
        <v>13</v>
      </c>
      <c r="E36" s="256" t="s">
        <v>14</v>
      </c>
      <c r="F36" s="256" t="s">
        <v>15</v>
      </c>
      <c r="G36" s="256" t="s">
        <v>75</v>
      </c>
      <c r="H36" s="256" t="s">
        <v>76</v>
      </c>
      <c r="I36" s="18" t="s">
        <v>18</v>
      </c>
      <c r="J36" s="256" t="s">
        <v>19</v>
      </c>
      <c r="K36" s="1"/>
    </row>
    <row r="37" spans="2:11" ht="33" x14ac:dyDescent="0.2">
      <c r="B37" s="254"/>
      <c r="C37" s="254"/>
      <c r="D37" s="256"/>
      <c r="E37" s="256"/>
      <c r="F37" s="256"/>
      <c r="G37" s="256"/>
      <c r="H37" s="256"/>
      <c r="I37" s="18" t="s">
        <v>22</v>
      </c>
      <c r="J37" s="256"/>
      <c r="K37" s="1"/>
    </row>
    <row r="38" spans="2:11" ht="229.5" customHeight="1" x14ac:dyDescent="0.2">
      <c r="B38" s="15">
        <v>1</v>
      </c>
      <c r="C38" s="140" t="s">
        <v>77</v>
      </c>
      <c r="D38" s="79" t="s">
        <v>78</v>
      </c>
      <c r="E38" s="80" t="s">
        <v>27</v>
      </c>
      <c r="F38" s="79">
        <v>80</v>
      </c>
      <c r="G38" s="85">
        <v>20</v>
      </c>
      <c r="H38" s="17">
        <v>29</v>
      </c>
      <c r="I38" s="35">
        <f>MIN(H38/G38,100%)</f>
        <v>1</v>
      </c>
      <c r="J38" s="17"/>
      <c r="K38" s="1"/>
    </row>
    <row r="39" spans="2:11" ht="205.5" customHeight="1" x14ac:dyDescent="0.2">
      <c r="B39" s="15">
        <v>2</v>
      </c>
      <c r="C39" s="140" t="s">
        <v>79</v>
      </c>
      <c r="D39" s="81" t="s">
        <v>80</v>
      </c>
      <c r="E39" s="80" t="s">
        <v>27</v>
      </c>
      <c r="F39" s="79">
        <v>80</v>
      </c>
      <c r="G39" s="85">
        <v>20</v>
      </c>
      <c r="H39" s="17">
        <v>40</v>
      </c>
      <c r="I39" s="35">
        <f>MIN(H39/G39,100%)</f>
        <v>1</v>
      </c>
      <c r="J39" s="19"/>
      <c r="K39" s="1"/>
    </row>
    <row r="40" spans="2:11" ht="205.5" customHeight="1" x14ac:dyDescent="0.2">
      <c r="B40" s="23">
        <v>3</v>
      </c>
      <c r="C40" s="54" t="s">
        <v>81</v>
      </c>
      <c r="D40" s="81" t="s">
        <v>82</v>
      </c>
      <c r="E40" s="80" t="s">
        <v>27</v>
      </c>
      <c r="F40" s="79">
        <v>4</v>
      </c>
      <c r="G40" s="85">
        <v>1</v>
      </c>
      <c r="H40" s="17">
        <v>1</v>
      </c>
      <c r="I40" s="35">
        <f t="shared" ref="I40:I47" si="4">+H40/G40</f>
        <v>1</v>
      </c>
      <c r="J40" s="19"/>
      <c r="K40" s="1"/>
    </row>
    <row r="41" spans="2:11" ht="205.5" customHeight="1" x14ac:dyDescent="0.2">
      <c r="B41" s="23">
        <v>4</v>
      </c>
      <c r="C41" s="140" t="s">
        <v>83</v>
      </c>
      <c r="D41" s="79" t="s">
        <v>84</v>
      </c>
      <c r="E41" s="80" t="s">
        <v>85</v>
      </c>
      <c r="F41" s="83">
        <v>1</v>
      </c>
      <c r="G41" s="86">
        <v>0.25</v>
      </c>
      <c r="H41" s="86">
        <v>0.25</v>
      </c>
      <c r="I41" s="35">
        <f t="shared" si="4"/>
        <v>1</v>
      </c>
      <c r="J41" s="19"/>
      <c r="K41" s="1"/>
    </row>
    <row r="42" spans="2:11" ht="205.5" customHeight="1" x14ac:dyDescent="0.2">
      <c r="B42" s="23">
        <v>5</v>
      </c>
      <c r="C42" s="54" t="s">
        <v>86</v>
      </c>
      <c r="D42" s="51" t="s">
        <v>87</v>
      </c>
      <c r="E42" s="55" t="s">
        <v>27</v>
      </c>
      <c r="F42" s="84">
        <v>3</v>
      </c>
      <c r="G42" s="85">
        <v>1</v>
      </c>
      <c r="H42" s="17">
        <v>1</v>
      </c>
      <c r="I42" s="35">
        <f t="shared" si="4"/>
        <v>1</v>
      </c>
      <c r="J42" s="19"/>
      <c r="K42" s="1"/>
    </row>
    <row r="43" spans="2:11" ht="205.5" customHeight="1" x14ac:dyDescent="0.2">
      <c r="B43" s="23">
        <v>6</v>
      </c>
      <c r="C43" s="54" t="s">
        <v>88</v>
      </c>
      <c r="D43" s="51" t="s">
        <v>89</v>
      </c>
      <c r="E43" s="55" t="s">
        <v>27</v>
      </c>
      <c r="F43" s="84">
        <v>4</v>
      </c>
      <c r="G43" s="85">
        <v>1</v>
      </c>
      <c r="H43" s="17">
        <v>1</v>
      </c>
      <c r="I43" s="35">
        <f t="shared" si="4"/>
        <v>1</v>
      </c>
      <c r="J43" s="19"/>
      <c r="K43" s="1"/>
    </row>
    <row r="44" spans="2:11" ht="205.5" customHeight="1" x14ac:dyDescent="0.2">
      <c r="B44" s="23">
        <v>7</v>
      </c>
      <c r="C44" s="54" t="s">
        <v>90</v>
      </c>
      <c r="D44" s="51" t="s">
        <v>91</v>
      </c>
      <c r="E44" s="55" t="s">
        <v>27</v>
      </c>
      <c r="F44" s="84">
        <v>12</v>
      </c>
      <c r="G44" s="85">
        <v>3</v>
      </c>
      <c r="H44" s="17">
        <v>3</v>
      </c>
      <c r="I44" s="35">
        <f t="shared" si="4"/>
        <v>1</v>
      </c>
      <c r="J44" s="19"/>
      <c r="K44" s="1"/>
    </row>
    <row r="45" spans="2:11" ht="205.5" customHeight="1" x14ac:dyDescent="0.2">
      <c r="B45" s="23">
        <v>8</v>
      </c>
      <c r="C45" s="82" t="s">
        <v>92</v>
      </c>
      <c r="D45" s="79" t="s">
        <v>93</v>
      </c>
      <c r="E45" s="80" t="s">
        <v>27</v>
      </c>
      <c r="F45" s="80">
        <v>32</v>
      </c>
      <c r="G45" s="85">
        <v>8</v>
      </c>
      <c r="H45" s="17">
        <v>4</v>
      </c>
      <c r="I45" s="35">
        <f t="shared" si="4"/>
        <v>0.5</v>
      </c>
      <c r="J45" s="19"/>
      <c r="K45" s="1"/>
    </row>
    <row r="46" spans="2:11" ht="205.5" customHeight="1" x14ac:dyDescent="0.2">
      <c r="B46" s="23">
        <v>9</v>
      </c>
      <c r="C46" s="52" t="s">
        <v>94</v>
      </c>
      <c r="D46" s="51" t="s">
        <v>36</v>
      </c>
      <c r="E46" s="53" t="s">
        <v>34</v>
      </c>
      <c r="F46" s="56">
        <v>1</v>
      </c>
      <c r="G46" s="86">
        <v>1</v>
      </c>
      <c r="H46" s="86">
        <v>1</v>
      </c>
      <c r="I46" s="35">
        <f t="shared" si="4"/>
        <v>1</v>
      </c>
      <c r="J46" s="19"/>
      <c r="K46" s="1"/>
    </row>
    <row r="47" spans="2:11" ht="166.5" customHeight="1" x14ac:dyDescent="0.2">
      <c r="B47" s="23">
        <v>10</v>
      </c>
      <c r="C47" s="54" t="s">
        <v>95</v>
      </c>
      <c r="D47" s="51" t="s">
        <v>33</v>
      </c>
      <c r="E47" s="55" t="s">
        <v>34</v>
      </c>
      <c r="F47" s="56">
        <v>1</v>
      </c>
      <c r="G47" s="86">
        <v>1</v>
      </c>
      <c r="H47" s="86">
        <v>1</v>
      </c>
      <c r="I47" s="35">
        <f t="shared" si="4"/>
        <v>1</v>
      </c>
      <c r="J47" s="19"/>
      <c r="K47" s="1">
        <v>95</v>
      </c>
    </row>
    <row r="48" spans="2:11" ht="45" customHeight="1" x14ac:dyDescent="0.2">
      <c r="B48" s="259" t="s">
        <v>96</v>
      </c>
      <c r="C48" s="259"/>
      <c r="D48" s="259"/>
      <c r="E48" s="259"/>
      <c r="F48" s="259"/>
      <c r="G48" s="259"/>
      <c r="H48" s="259"/>
      <c r="I48" s="259"/>
      <c r="J48" s="259"/>
      <c r="K48" s="1"/>
    </row>
    <row r="49" spans="2:11" ht="42" customHeight="1" x14ac:dyDescent="0.2">
      <c r="B49" s="254" t="s">
        <v>11</v>
      </c>
      <c r="C49" s="254" t="s">
        <v>12</v>
      </c>
      <c r="D49" s="256" t="s">
        <v>13</v>
      </c>
      <c r="E49" s="256" t="s">
        <v>14</v>
      </c>
      <c r="F49" s="256" t="s">
        <v>15</v>
      </c>
      <c r="G49" s="256" t="s">
        <v>75</v>
      </c>
      <c r="H49" s="256" t="s">
        <v>76</v>
      </c>
      <c r="I49" s="18" t="s">
        <v>18</v>
      </c>
      <c r="J49" s="256" t="s">
        <v>19</v>
      </c>
      <c r="K49" s="1"/>
    </row>
    <row r="50" spans="2:11" ht="33" x14ac:dyDescent="0.2">
      <c r="B50" s="254"/>
      <c r="C50" s="254"/>
      <c r="D50" s="256"/>
      <c r="E50" s="256"/>
      <c r="F50" s="256"/>
      <c r="G50" s="256"/>
      <c r="H50" s="256"/>
      <c r="I50" s="18" t="s">
        <v>22</v>
      </c>
      <c r="J50" s="256"/>
      <c r="K50" s="1"/>
    </row>
    <row r="51" spans="2:11" ht="188.25" customHeight="1" x14ac:dyDescent="0.2">
      <c r="B51" s="15">
        <v>1</v>
      </c>
      <c r="C51" s="87" t="s">
        <v>97</v>
      </c>
      <c r="D51" s="51" t="s">
        <v>98</v>
      </c>
      <c r="E51" s="57" t="s">
        <v>34</v>
      </c>
      <c r="F51" s="71">
        <v>1</v>
      </c>
      <c r="G51" s="71">
        <v>1</v>
      </c>
      <c r="H51" s="71">
        <v>1</v>
      </c>
      <c r="I51" s="35">
        <f>+H51/G51</f>
        <v>1</v>
      </c>
      <c r="J51" s="17"/>
      <c r="K51" s="1"/>
    </row>
    <row r="52" spans="2:11" ht="212.25" customHeight="1" x14ac:dyDescent="0.2">
      <c r="B52" s="23">
        <v>2</v>
      </c>
      <c r="C52" s="52" t="s">
        <v>99</v>
      </c>
      <c r="D52" s="51" t="s">
        <v>100</v>
      </c>
      <c r="E52" s="57" t="s">
        <v>34</v>
      </c>
      <c r="F52" s="71">
        <v>1</v>
      </c>
      <c r="G52" s="71">
        <v>1</v>
      </c>
      <c r="H52" s="71">
        <v>1</v>
      </c>
      <c r="I52" s="35">
        <f t="shared" ref="I52:I58" si="5">+H52/G52</f>
        <v>1</v>
      </c>
      <c r="J52" s="17"/>
      <c r="K52" s="1"/>
    </row>
    <row r="53" spans="2:11" ht="259.5" customHeight="1" x14ac:dyDescent="0.2">
      <c r="B53" s="23">
        <v>3</v>
      </c>
      <c r="C53" s="52" t="s">
        <v>101</v>
      </c>
      <c r="D53" s="51" t="s">
        <v>102</v>
      </c>
      <c r="E53" s="57" t="s">
        <v>34</v>
      </c>
      <c r="F53" s="71">
        <v>1</v>
      </c>
      <c r="G53" s="71">
        <v>1</v>
      </c>
      <c r="H53" s="71">
        <v>1</v>
      </c>
      <c r="I53" s="35">
        <f t="shared" si="5"/>
        <v>1</v>
      </c>
      <c r="J53" s="17"/>
      <c r="K53" s="1"/>
    </row>
    <row r="54" spans="2:11" ht="249.75" customHeight="1" x14ac:dyDescent="0.2">
      <c r="B54" s="23">
        <v>4</v>
      </c>
      <c r="C54" s="52" t="s">
        <v>103</v>
      </c>
      <c r="D54" s="51" t="s">
        <v>104</v>
      </c>
      <c r="E54" s="57" t="s">
        <v>34</v>
      </c>
      <c r="F54" s="71">
        <v>1</v>
      </c>
      <c r="G54" s="71">
        <v>1</v>
      </c>
      <c r="H54" s="39"/>
      <c r="I54" s="35" t="s">
        <v>66</v>
      </c>
      <c r="J54" s="19" t="s">
        <v>105</v>
      </c>
      <c r="K54" s="1"/>
    </row>
    <row r="55" spans="2:11" ht="249.75" customHeight="1" x14ac:dyDescent="0.2">
      <c r="B55" s="23">
        <v>5</v>
      </c>
      <c r="C55" s="52" t="s">
        <v>106</v>
      </c>
      <c r="D55" s="51" t="s">
        <v>107</v>
      </c>
      <c r="E55" s="57" t="s">
        <v>34</v>
      </c>
      <c r="F55" s="71">
        <v>1</v>
      </c>
      <c r="G55" s="71">
        <v>1</v>
      </c>
      <c r="H55" s="71"/>
      <c r="I55" s="35" t="s">
        <v>66</v>
      </c>
      <c r="J55" s="19" t="s">
        <v>108</v>
      </c>
      <c r="K55" s="1"/>
    </row>
    <row r="56" spans="2:11" ht="249.75" customHeight="1" x14ac:dyDescent="0.2">
      <c r="B56" s="23">
        <v>6</v>
      </c>
      <c r="C56" s="52" t="s">
        <v>109</v>
      </c>
      <c r="D56" s="51" t="s">
        <v>110</v>
      </c>
      <c r="E56" s="57" t="s">
        <v>34</v>
      </c>
      <c r="F56" s="71">
        <v>1</v>
      </c>
      <c r="G56" s="71">
        <v>1</v>
      </c>
      <c r="H56" s="71">
        <v>1</v>
      </c>
      <c r="I56" s="35">
        <f t="shared" si="5"/>
        <v>1</v>
      </c>
      <c r="J56" s="17"/>
      <c r="K56" s="1"/>
    </row>
    <row r="57" spans="2:11" ht="249.75" customHeight="1" x14ac:dyDescent="0.2">
      <c r="B57" s="23">
        <v>7</v>
      </c>
      <c r="C57" s="54" t="s">
        <v>72</v>
      </c>
      <c r="D57" s="51" t="s">
        <v>33</v>
      </c>
      <c r="E57" s="55" t="s">
        <v>34</v>
      </c>
      <c r="F57" s="71">
        <v>1</v>
      </c>
      <c r="G57" s="71">
        <v>1</v>
      </c>
      <c r="H57" s="71">
        <v>1</v>
      </c>
      <c r="I57" s="35">
        <f t="shared" si="5"/>
        <v>1</v>
      </c>
      <c r="J57" s="17"/>
      <c r="K57" s="1"/>
    </row>
    <row r="58" spans="2:11" ht="139.5" customHeight="1" x14ac:dyDescent="0.2">
      <c r="B58" s="23">
        <v>8</v>
      </c>
      <c r="C58" s="52" t="s">
        <v>73</v>
      </c>
      <c r="D58" s="51" t="s">
        <v>36</v>
      </c>
      <c r="E58" s="53" t="s">
        <v>34</v>
      </c>
      <c r="F58" s="71">
        <v>1</v>
      </c>
      <c r="G58" s="71">
        <v>1</v>
      </c>
      <c r="H58" s="71">
        <v>1</v>
      </c>
      <c r="I58" s="35">
        <f t="shared" si="5"/>
        <v>1</v>
      </c>
      <c r="J58" s="17"/>
      <c r="K58" s="1">
        <v>100</v>
      </c>
    </row>
    <row r="59" spans="2:11" ht="39" customHeight="1" x14ac:dyDescent="0.2">
      <c r="B59" s="259" t="s">
        <v>111</v>
      </c>
      <c r="C59" s="258"/>
      <c r="D59" s="258"/>
      <c r="E59" s="259"/>
      <c r="F59" s="259"/>
      <c r="G59" s="259"/>
      <c r="H59" s="259"/>
      <c r="I59" s="259"/>
      <c r="J59" s="259"/>
      <c r="K59" s="1"/>
    </row>
    <row r="60" spans="2:11" ht="43.5" customHeight="1" x14ac:dyDescent="0.2">
      <c r="B60" s="254" t="s">
        <v>11</v>
      </c>
      <c r="C60" s="254" t="s">
        <v>12</v>
      </c>
      <c r="D60" s="256" t="s">
        <v>13</v>
      </c>
      <c r="E60" s="256" t="s">
        <v>14</v>
      </c>
      <c r="F60" s="256" t="s">
        <v>15</v>
      </c>
      <c r="G60" s="256" t="s">
        <v>57</v>
      </c>
      <c r="H60" s="256" t="s">
        <v>76</v>
      </c>
      <c r="I60" s="18" t="s">
        <v>18</v>
      </c>
      <c r="J60" s="256" t="s">
        <v>19</v>
      </c>
      <c r="K60" s="1"/>
    </row>
    <row r="61" spans="2:11" ht="33" x14ac:dyDescent="0.2">
      <c r="B61" s="254"/>
      <c r="C61" s="255"/>
      <c r="D61" s="257"/>
      <c r="E61" s="256"/>
      <c r="F61" s="256"/>
      <c r="G61" s="256"/>
      <c r="H61" s="256"/>
      <c r="I61" s="18" t="s">
        <v>22</v>
      </c>
      <c r="J61" s="256"/>
      <c r="K61" s="1"/>
    </row>
    <row r="62" spans="2:11" ht="253.5" customHeight="1" x14ac:dyDescent="0.2">
      <c r="B62" s="23">
        <v>1</v>
      </c>
      <c r="C62" s="112" t="s">
        <v>112</v>
      </c>
      <c r="D62" s="89" t="s">
        <v>113</v>
      </c>
      <c r="E62" s="89" t="s">
        <v>27</v>
      </c>
      <c r="F62" s="91">
        <v>2</v>
      </c>
      <c r="G62" s="92">
        <v>1</v>
      </c>
      <c r="H62" s="41">
        <v>1</v>
      </c>
      <c r="I62" s="42">
        <f>+H62/G62</f>
        <v>1</v>
      </c>
      <c r="J62" s="43"/>
      <c r="K62" s="1"/>
    </row>
    <row r="63" spans="2:11" ht="223.5" customHeight="1" x14ac:dyDescent="0.2">
      <c r="B63" s="40">
        <v>2</v>
      </c>
      <c r="C63" s="90" t="s">
        <v>114</v>
      </c>
      <c r="D63" s="89" t="s">
        <v>115</v>
      </c>
      <c r="E63" s="89" t="s">
        <v>27</v>
      </c>
      <c r="F63" s="91">
        <v>4</v>
      </c>
      <c r="G63" s="91">
        <v>1</v>
      </c>
      <c r="H63" s="74">
        <v>1</v>
      </c>
      <c r="I63" s="77">
        <f>+H63/G63</f>
        <v>1</v>
      </c>
      <c r="J63" s="78"/>
      <c r="K63" s="1"/>
    </row>
    <row r="64" spans="2:11" ht="223.5" customHeight="1" x14ac:dyDescent="0.2">
      <c r="B64" s="88">
        <v>3</v>
      </c>
      <c r="C64" s="90" t="s">
        <v>116</v>
      </c>
      <c r="D64" s="89" t="s">
        <v>117</v>
      </c>
      <c r="E64" s="55" t="s">
        <v>34</v>
      </c>
      <c r="F64" s="56">
        <v>1</v>
      </c>
      <c r="G64" s="56">
        <v>1</v>
      </c>
      <c r="H64" s="74"/>
      <c r="I64" s="35" t="s">
        <v>66</v>
      </c>
      <c r="J64" s="138" t="s">
        <v>118</v>
      </c>
      <c r="K64" s="1"/>
    </row>
    <row r="65" spans="1:11" ht="223.5" customHeight="1" x14ac:dyDescent="0.2">
      <c r="B65" s="88">
        <v>4</v>
      </c>
      <c r="C65" s="90" t="s">
        <v>119</v>
      </c>
      <c r="D65" s="89" t="s">
        <v>120</v>
      </c>
      <c r="E65" s="55" t="s">
        <v>34</v>
      </c>
      <c r="F65" s="56">
        <v>1</v>
      </c>
      <c r="G65" s="56">
        <v>1</v>
      </c>
      <c r="H65" s="56">
        <v>1</v>
      </c>
      <c r="I65" s="42">
        <f t="shared" ref="I65:I67" si="6">+H65/G65</f>
        <v>1</v>
      </c>
      <c r="J65" s="78"/>
      <c r="K65" s="1"/>
    </row>
    <row r="66" spans="1:11" ht="223.5" customHeight="1" x14ac:dyDescent="0.2">
      <c r="B66" s="88">
        <v>5</v>
      </c>
      <c r="C66" s="54" t="s">
        <v>121</v>
      </c>
      <c r="D66" s="51" t="s">
        <v>33</v>
      </c>
      <c r="E66" s="55" t="s">
        <v>34</v>
      </c>
      <c r="F66" s="56">
        <v>1</v>
      </c>
      <c r="G66" s="56">
        <v>1</v>
      </c>
      <c r="H66" s="56">
        <v>1</v>
      </c>
      <c r="I66" s="42">
        <f t="shared" si="6"/>
        <v>1</v>
      </c>
      <c r="J66" s="78"/>
      <c r="K66" s="1"/>
    </row>
    <row r="67" spans="1:11" ht="256.5" customHeight="1" x14ac:dyDescent="0.2">
      <c r="B67" s="76">
        <v>6</v>
      </c>
      <c r="C67" s="52" t="s">
        <v>122</v>
      </c>
      <c r="D67" s="51" t="s">
        <v>36</v>
      </c>
      <c r="E67" s="53" t="s">
        <v>34</v>
      </c>
      <c r="F67" s="56">
        <v>1</v>
      </c>
      <c r="G67" s="56">
        <v>1</v>
      </c>
      <c r="H67" s="56">
        <v>1</v>
      </c>
      <c r="I67" s="42">
        <f t="shared" si="6"/>
        <v>1</v>
      </c>
      <c r="J67" s="78"/>
      <c r="K67" s="1">
        <v>100</v>
      </c>
    </row>
    <row r="68" spans="1:11" ht="48.75" customHeight="1" x14ac:dyDescent="0.2">
      <c r="A68" s="21"/>
      <c r="B68" s="266" t="s">
        <v>123</v>
      </c>
      <c r="C68" s="266"/>
      <c r="D68" s="266"/>
      <c r="E68" s="266"/>
      <c r="F68" s="266"/>
      <c r="G68" s="266"/>
      <c r="H68" s="266"/>
      <c r="I68" s="266"/>
      <c r="J68" s="267"/>
      <c r="K68" s="1"/>
    </row>
    <row r="69" spans="1:11" ht="79.5" customHeight="1" x14ac:dyDescent="0.2">
      <c r="A69" s="22"/>
      <c r="B69" s="25" t="s">
        <v>11</v>
      </c>
      <c r="C69" s="25" t="s">
        <v>12</v>
      </c>
      <c r="D69" s="26" t="s">
        <v>13</v>
      </c>
      <c r="E69" s="25" t="s">
        <v>14</v>
      </c>
      <c r="F69" s="25" t="s">
        <v>15</v>
      </c>
      <c r="G69" s="26" t="s">
        <v>38</v>
      </c>
      <c r="H69" s="26" t="s">
        <v>17</v>
      </c>
      <c r="I69" s="25" t="s">
        <v>18</v>
      </c>
      <c r="J69" s="27" t="s">
        <v>19</v>
      </c>
      <c r="K69" s="1"/>
    </row>
    <row r="70" spans="1:11" ht="141.75" customHeight="1" x14ac:dyDescent="0.2">
      <c r="A70" s="22"/>
      <c r="B70" s="36">
        <v>1</v>
      </c>
      <c r="C70" s="93" t="s">
        <v>124</v>
      </c>
      <c r="D70" s="81" t="s">
        <v>125</v>
      </c>
      <c r="E70" s="55" t="s">
        <v>34</v>
      </c>
      <c r="F70" s="56">
        <v>1</v>
      </c>
      <c r="G70" s="56">
        <v>1</v>
      </c>
      <c r="H70" s="56">
        <v>1</v>
      </c>
      <c r="I70" s="77">
        <f>+H70/G70</f>
        <v>1</v>
      </c>
      <c r="J70" s="22"/>
      <c r="K70" s="1"/>
    </row>
    <row r="71" spans="1:11" ht="141.75" customHeight="1" x14ac:dyDescent="0.2">
      <c r="A71" s="22"/>
      <c r="B71" s="36">
        <v>2</v>
      </c>
      <c r="C71" s="93" t="s">
        <v>126</v>
      </c>
      <c r="D71" s="51" t="s">
        <v>127</v>
      </c>
      <c r="E71" s="55" t="s">
        <v>34</v>
      </c>
      <c r="F71" s="56">
        <v>1</v>
      </c>
      <c r="G71" s="56">
        <v>1</v>
      </c>
      <c r="H71" s="56">
        <v>1</v>
      </c>
      <c r="I71" s="77">
        <f t="shared" ref="I71:I76" si="7">+H71/G71</f>
        <v>1</v>
      </c>
      <c r="J71" s="22"/>
      <c r="K71" s="1"/>
    </row>
    <row r="72" spans="1:11" ht="141.75" customHeight="1" x14ac:dyDescent="0.2">
      <c r="A72" s="22"/>
      <c r="B72" s="36">
        <v>3</v>
      </c>
      <c r="C72" s="93" t="s">
        <v>128</v>
      </c>
      <c r="D72" s="51" t="s">
        <v>129</v>
      </c>
      <c r="E72" s="55" t="s">
        <v>34</v>
      </c>
      <c r="F72" s="56">
        <v>1</v>
      </c>
      <c r="G72" s="56">
        <v>1</v>
      </c>
      <c r="H72" s="56">
        <v>1</v>
      </c>
      <c r="I72" s="77">
        <f t="shared" si="7"/>
        <v>1</v>
      </c>
      <c r="J72" s="22"/>
      <c r="K72" s="1"/>
    </row>
    <row r="73" spans="1:11" ht="141.75" customHeight="1" x14ac:dyDescent="0.2">
      <c r="A73" s="22"/>
      <c r="B73" s="36">
        <v>4</v>
      </c>
      <c r="C73" s="93" t="s">
        <v>130</v>
      </c>
      <c r="D73" s="51" t="s">
        <v>131</v>
      </c>
      <c r="E73" s="55" t="s">
        <v>34</v>
      </c>
      <c r="F73" s="56">
        <v>0.9</v>
      </c>
      <c r="G73" s="56">
        <v>0.9</v>
      </c>
      <c r="H73" s="56">
        <v>0.9</v>
      </c>
      <c r="I73" s="77">
        <f t="shared" si="7"/>
        <v>1</v>
      </c>
      <c r="J73" s="22"/>
      <c r="K73" s="1"/>
    </row>
    <row r="74" spans="1:11" ht="141.75" customHeight="1" x14ac:dyDescent="0.2">
      <c r="A74" s="22"/>
      <c r="B74" s="36">
        <v>5</v>
      </c>
      <c r="C74" s="93" t="s">
        <v>132</v>
      </c>
      <c r="D74" s="51" t="s">
        <v>133</v>
      </c>
      <c r="E74" s="59" t="s">
        <v>27</v>
      </c>
      <c r="F74" s="94">
        <v>4</v>
      </c>
      <c r="G74" s="94">
        <v>1</v>
      </c>
      <c r="H74" s="75"/>
      <c r="I74" s="77">
        <f t="shared" si="7"/>
        <v>0</v>
      </c>
      <c r="J74" s="138" t="s">
        <v>134</v>
      </c>
      <c r="K74" s="1"/>
    </row>
    <row r="75" spans="1:11" ht="141.75" customHeight="1" x14ac:dyDescent="0.2">
      <c r="A75" s="22"/>
      <c r="B75" s="36">
        <v>6</v>
      </c>
      <c r="C75" s="54" t="s">
        <v>135</v>
      </c>
      <c r="D75" s="51" t="s">
        <v>33</v>
      </c>
      <c r="E75" s="55" t="s">
        <v>34</v>
      </c>
      <c r="F75" s="56">
        <v>1</v>
      </c>
      <c r="G75" s="56">
        <v>1</v>
      </c>
      <c r="H75" s="56">
        <v>1</v>
      </c>
      <c r="I75" s="77">
        <f t="shared" si="7"/>
        <v>1</v>
      </c>
      <c r="J75" s="22"/>
      <c r="K75" s="1"/>
    </row>
    <row r="76" spans="1:11" ht="141.75" customHeight="1" x14ac:dyDescent="0.2">
      <c r="A76" s="22"/>
      <c r="B76" s="36">
        <v>7</v>
      </c>
      <c r="C76" s="52" t="s">
        <v>136</v>
      </c>
      <c r="D76" s="51" t="s">
        <v>36</v>
      </c>
      <c r="E76" s="53" t="s">
        <v>34</v>
      </c>
      <c r="F76" s="56">
        <v>1</v>
      </c>
      <c r="G76" s="56">
        <v>1</v>
      </c>
      <c r="H76" s="56">
        <v>1</v>
      </c>
      <c r="I76" s="77">
        <f t="shared" si="7"/>
        <v>1</v>
      </c>
      <c r="J76" s="22"/>
      <c r="K76" s="1">
        <v>85.71</v>
      </c>
    </row>
    <row r="77" spans="1:11" ht="31.5" customHeight="1" x14ac:dyDescent="0.2">
      <c r="B77" s="265" t="s">
        <v>137</v>
      </c>
      <c r="C77" s="266"/>
      <c r="D77" s="266"/>
      <c r="E77" s="266"/>
      <c r="F77" s="266"/>
      <c r="G77" s="266"/>
      <c r="H77" s="266"/>
      <c r="I77" s="266"/>
      <c r="J77" s="267"/>
      <c r="K77" s="1"/>
    </row>
    <row r="78" spans="1:11" ht="26.25" customHeight="1" x14ac:dyDescent="0.2">
      <c r="B78" s="255" t="s">
        <v>11</v>
      </c>
      <c r="C78" s="255" t="s">
        <v>12</v>
      </c>
      <c r="D78" s="257" t="s">
        <v>13</v>
      </c>
      <c r="E78" s="257" t="s">
        <v>14</v>
      </c>
      <c r="F78" s="257" t="s">
        <v>15</v>
      </c>
      <c r="G78" s="257" t="s">
        <v>75</v>
      </c>
      <c r="H78" s="257" t="s">
        <v>76</v>
      </c>
      <c r="I78" s="18" t="s">
        <v>18</v>
      </c>
      <c r="J78" s="257" t="s">
        <v>19</v>
      </c>
      <c r="K78" s="1"/>
    </row>
    <row r="79" spans="1:11" ht="33" x14ac:dyDescent="0.2">
      <c r="B79" s="260"/>
      <c r="C79" s="260"/>
      <c r="D79" s="261"/>
      <c r="E79" s="261"/>
      <c r="F79" s="261"/>
      <c r="G79" s="261"/>
      <c r="H79" s="261"/>
      <c r="I79" s="18" t="s">
        <v>22</v>
      </c>
      <c r="J79" s="261"/>
      <c r="K79" s="1"/>
    </row>
    <row r="80" spans="1:11" s="34" customFormat="1" ht="109.5" customHeight="1" x14ac:dyDescent="0.2">
      <c r="B80" s="44">
        <v>1</v>
      </c>
      <c r="C80" s="60" t="s">
        <v>138</v>
      </c>
      <c r="D80" s="51" t="s">
        <v>139</v>
      </c>
      <c r="E80" s="95" t="s">
        <v>27</v>
      </c>
      <c r="F80" s="51">
        <v>12</v>
      </c>
      <c r="G80" s="51">
        <v>3</v>
      </c>
      <c r="H80" s="51">
        <v>5</v>
      </c>
      <c r="I80" s="42">
        <v>1</v>
      </c>
      <c r="J80" s="38"/>
      <c r="K80" s="1"/>
    </row>
    <row r="81" spans="2:11" s="34" customFormat="1" ht="141" customHeight="1" x14ac:dyDescent="0.2">
      <c r="B81" s="44">
        <v>2</v>
      </c>
      <c r="C81" s="60" t="s">
        <v>140</v>
      </c>
      <c r="D81" s="96" t="s">
        <v>141</v>
      </c>
      <c r="E81" s="59" t="s">
        <v>27</v>
      </c>
      <c r="F81" s="51">
        <v>12</v>
      </c>
      <c r="G81" s="51">
        <v>3</v>
      </c>
      <c r="H81" s="51">
        <v>3</v>
      </c>
      <c r="I81" s="42">
        <f t="shared" ref="I81:I92" si="8">+H81/G81</f>
        <v>1</v>
      </c>
      <c r="J81" s="38"/>
      <c r="K81" s="1"/>
    </row>
    <row r="82" spans="2:11" s="34" customFormat="1" ht="109.5" customHeight="1" x14ac:dyDescent="0.2">
      <c r="B82" s="262">
        <v>3</v>
      </c>
      <c r="C82" s="247" t="s">
        <v>142</v>
      </c>
      <c r="D82" s="81" t="s">
        <v>143</v>
      </c>
      <c r="E82" s="59" t="s">
        <v>27</v>
      </c>
      <c r="F82" s="51">
        <v>4</v>
      </c>
      <c r="G82" s="51">
        <v>1</v>
      </c>
      <c r="H82" s="51">
        <v>1</v>
      </c>
      <c r="I82" s="42">
        <f t="shared" si="8"/>
        <v>1</v>
      </c>
      <c r="J82" s="38"/>
      <c r="K82" s="1"/>
    </row>
    <row r="83" spans="2:11" s="34" customFormat="1" ht="109.5" customHeight="1" x14ac:dyDescent="0.2">
      <c r="B83" s="264"/>
      <c r="C83" s="212"/>
      <c r="D83" s="81" t="s">
        <v>144</v>
      </c>
      <c r="E83" s="59" t="s">
        <v>34</v>
      </c>
      <c r="F83" s="100">
        <v>0.9</v>
      </c>
      <c r="G83" s="96">
        <v>0.9</v>
      </c>
      <c r="H83" s="96">
        <v>0.9</v>
      </c>
      <c r="I83" s="42">
        <f t="shared" si="8"/>
        <v>1</v>
      </c>
      <c r="J83" s="38"/>
      <c r="K83" s="1"/>
    </row>
    <row r="84" spans="2:11" s="34" customFormat="1" ht="109.5" customHeight="1" x14ac:dyDescent="0.2">
      <c r="B84" s="44">
        <v>4</v>
      </c>
      <c r="C84" s="60" t="s">
        <v>145</v>
      </c>
      <c r="D84" s="81" t="s">
        <v>146</v>
      </c>
      <c r="E84" s="59" t="s">
        <v>27</v>
      </c>
      <c r="F84" s="51">
        <v>12</v>
      </c>
      <c r="G84" s="51">
        <v>3</v>
      </c>
      <c r="H84" s="51">
        <v>3</v>
      </c>
      <c r="I84" s="42">
        <f t="shared" si="8"/>
        <v>1</v>
      </c>
      <c r="J84" s="38"/>
      <c r="K84" s="1"/>
    </row>
    <row r="85" spans="2:11" s="34" customFormat="1" ht="109.5" customHeight="1" x14ac:dyDescent="0.2">
      <c r="B85" s="262">
        <v>5</v>
      </c>
      <c r="C85" s="249" t="s">
        <v>147</v>
      </c>
      <c r="D85" s="97" t="s">
        <v>148</v>
      </c>
      <c r="E85" s="59" t="s">
        <v>34</v>
      </c>
      <c r="F85" s="96">
        <v>1</v>
      </c>
      <c r="G85" s="96">
        <v>1</v>
      </c>
      <c r="H85" s="96">
        <v>1</v>
      </c>
      <c r="I85" s="42">
        <f t="shared" si="8"/>
        <v>1</v>
      </c>
      <c r="J85" s="38"/>
      <c r="K85" s="1"/>
    </row>
    <row r="86" spans="2:11" s="34" customFormat="1" ht="109.5" customHeight="1" x14ac:dyDescent="0.2">
      <c r="B86" s="263"/>
      <c r="C86" s="249"/>
      <c r="D86" s="97" t="s">
        <v>149</v>
      </c>
      <c r="E86" s="59" t="s">
        <v>34</v>
      </c>
      <c r="F86" s="96">
        <v>1</v>
      </c>
      <c r="G86" s="96">
        <v>1</v>
      </c>
      <c r="H86" s="96">
        <v>1</v>
      </c>
      <c r="I86" s="42">
        <f t="shared" si="8"/>
        <v>1</v>
      </c>
      <c r="J86" s="38"/>
      <c r="K86" s="1"/>
    </row>
    <row r="87" spans="2:11" s="34" customFormat="1" ht="109.5" customHeight="1" x14ac:dyDescent="0.2">
      <c r="B87" s="263"/>
      <c r="C87" s="249"/>
      <c r="D87" s="97" t="s">
        <v>150</v>
      </c>
      <c r="E87" s="59" t="s">
        <v>34</v>
      </c>
      <c r="F87" s="96">
        <v>0.95</v>
      </c>
      <c r="G87" s="96">
        <v>0.95</v>
      </c>
      <c r="H87" s="96">
        <v>0.95</v>
      </c>
      <c r="I87" s="42">
        <f t="shared" si="8"/>
        <v>1</v>
      </c>
      <c r="J87" s="38"/>
      <c r="K87" s="1"/>
    </row>
    <row r="88" spans="2:11" s="34" customFormat="1" ht="109.5" customHeight="1" x14ac:dyDescent="0.2">
      <c r="B88" s="264"/>
      <c r="C88" s="249"/>
      <c r="D88" s="98" t="s">
        <v>151</v>
      </c>
      <c r="E88" s="59" t="s">
        <v>34</v>
      </c>
      <c r="F88" s="96">
        <v>0.9</v>
      </c>
      <c r="G88" s="96">
        <v>0.9</v>
      </c>
      <c r="H88" s="96">
        <v>0.9</v>
      </c>
      <c r="I88" s="42">
        <f t="shared" si="8"/>
        <v>1</v>
      </c>
      <c r="J88" s="38"/>
      <c r="K88" s="1"/>
    </row>
    <row r="89" spans="2:11" s="34" customFormat="1" ht="109.5" customHeight="1" x14ac:dyDescent="0.2">
      <c r="B89" s="44">
        <v>6</v>
      </c>
      <c r="C89" s="141" t="s">
        <v>152</v>
      </c>
      <c r="D89" s="97" t="s">
        <v>153</v>
      </c>
      <c r="E89" s="59" t="s">
        <v>34</v>
      </c>
      <c r="F89" s="100">
        <v>1</v>
      </c>
      <c r="G89" s="99">
        <v>1</v>
      </c>
      <c r="H89" s="16"/>
      <c r="I89" s="42">
        <f t="shared" si="8"/>
        <v>0</v>
      </c>
      <c r="J89" s="138" t="s">
        <v>134</v>
      </c>
      <c r="K89" s="1"/>
    </row>
    <row r="90" spans="2:11" s="34" customFormat="1" ht="109.5" customHeight="1" x14ac:dyDescent="0.2">
      <c r="B90" s="44">
        <v>7</v>
      </c>
      <c r="C90" s="142" t="s">
        <v>154</v>
      </c>
      <c r="D90" s="69" t="s">
        <v>155</v>
      </c>
      <c r="E90" s="95" t="s">
        <v>27</v>
      </c>
      <c r="F90" s="51">
        <v>12</v>
      </c>
      <c r="G90" s="57">
        <v>3</v>
      </c>
      <c r="H90" s="16"/>
      <c r="I90" s="42">
        <f t="shared" si="8"/>
        <v>0</v>
      </c>
      <c r="J90" s="138" t="s">
        <v>134</v>
      </c>
      <c r="K90" s="1"/>
    </row>
    <row r="91" spans="2:11" s="34" customFormat="1" ht="109.5" customHeight="1" x14ac:dyDescent="0.2">
      <c r="B91" s="44">
        <v>8</v>
      </c>
      <c r="C91" s="54" t="s">
        <v>135</v>
      </c>
      <c r="D91" s="51" t="s">
        <v>33</v>
      </c>
      <c r="E91" s="55" t="s">
        <v>34</v>
      </c>
      <c r="F91" s="56">
        <v>1</v>
      </c>
      <c r="G91" s="56">
        <v>1</v>
      </c>
      <c r="H91" s="56">
        <v>1</v>
      </c>
      <c r="I91" s="42">
        <f t="shared" si="8"/>
        <v>1</v>
      </c>
      <c r="J91" s="38"/>
      <c r="K91" s="1"/>
    </row>
    <row r="92" spans="2:11" s="34" customFormat="1" ht="109.5" customHeight="1" x14ac:dyDescent="0.2">
      <c r="B92" s="44">
        <v>9</v>
      </c>
      <c r="C92" s="52" t="s">
        <v>136</v>
      </c>
      <c r="D92" s="51" t="s">
        <v>36</v>
      </c>
      <c r="E92" s="53" t="s">
        <v>34</v>
      </c>
      <c r="F92" s="56">
        <v>1</v>
      </c>
      <c r="G92" s="56">
        <v>1</v>
      </c>
      <c r="H92" s="56">
        <v>1</v>
      </c>
      <c r="I92" s="42">
        <f t="shared" si="8"/>
        <v>1</v>
      </c>
      <c r="J92" s="38"/>
      <c r="K92" s="1">
        <v>80</v>
      </c>
    </row>
    <row r="93" spans="2:11" ht="39.75" customHeight="1" x14ac:dyDescent="0.2">
      <c r="B93" s="258" t="s">
        <v>156</v>
      </c>
      <c r="C93" s="258"/>
      <c r="D93" s="258"/>
      <c r="E93" s="258"/>
      <c r="F93" s="258"/>
      <c r="G93" s="258"/>
      <c r="H93" s="258"/>
      <c r="I93" s="259"/>
      <c r="J93" s="258"/>
      <c r="K93" s="1"/>
    </row>
    <row r="94" spans="2:11" ht="33" x14ac:dyDescent="0.2">
      <c r="B94" s="254" t="s">
        <v>11</v>
      </c>
      <c r="C94" s="254" t="s">
        <v>12</v>
      </c>
      <c r="D94" s="256" t="s">
        <v>13</v>
      </c>
      <c r="E94" s="256" t="s">
        <v>14</v>
      </c>
      <c r="F94" s="256" t="s">
        <v>15</v>
      </c>
      <c r="G94" s="256" t="s">
        <v>57</v>
      </c>
      <c r="H94" s="256" t="s">
        <v>58</v>
      </c>
      <c r="I94" s="18" t="s">
        <v>18</v>
      </c>
      <c r="J94" s="256" t="s">
        <v>19</v>
      </c>
      <c r="K94" s="1"/>
    </row>
    <row r="95" spans="2:11" ht="33" x14ac:dyDescent="0.2">
      <c r="B95" s="254"/>
      <c r="C95" s="254"/>
      <c r="D95" s="256"/>
      <c r="E95" s="256"/>
      <c r="F95" s="256"/>
      <c r="G95" s="256"/>
      <c r="H95" s="256"/>
      <c r="I95" s="18" t="s">
        <v>157</v>
      </c>
      <c r="J95" s="256"/>
      <c r="K95" s="1"/>
    </row>
    <row r="96" spans="2:11" ht="130.5" customHeight="1" x14ac:dyDescent="0.2">
      <c r="B96" s="15">
        <v>4</v>
      </c>
      <c r="C96" s="54" t="s">
        <v>158</v>
      </c>
      <c r="D96" s="69" t="s">
        <v>159</v>
      </c>
      <c r="E96" s="69" t="s">
        <v>27</v>
      </c>
      <c r="F96" s="53">
        <v>4</v>
      </c>
      <c r="G96" s="53">
        <v>1</v>
      </c>
      <c r="H96" s="53">
        <v>1</v>
      </c>
      <c r="I96" s="35">
        <f>+H96/G96</f>
        <v>1</v>
      </c>
      <c r="J96" s="17"/>
      <c r="K96" s="1"/>
    </row>
    <row r="97" spans="2:11" ht="172.5" customHeight="1" x14ac:dyDescent="0.2">
      <c r="B97" s="15">
        <v>5</v>
      </c>
      <c r="C97" s="54" t="s">
        <v>160</v>
      </c>
      <c r="D97" s="69" t="s">
        <v>161</v>
      </c>
      <c r="E97" s="69" t="s">
        <v>27</v>
      </c>
      <c r="F97" s="101">
        <v>4</v>
      </c>
      <c r="G97" s="101">
        <v>1</v>
      </c>
      <c r="H97" s="53">
        <v>1</v>
      </c>
      <c r="I97" s="35">
        <f>+H97/G97</f>
        <v>1</v>
      </c>
      <c r="J97" s="17"/>
      <c r="K97" s="1"/>
    </row>
    <row r="98" spans="2:11" ht="130.5" customHeight="1" x14ac:dyDescent="0.2">
      <c r="B98" s="15">
        <v>6</v>
      </c>
      <c r="C98" s="54" t="s">
        <v>162</v>
      </c>
      <c r="D98" s="69" t="s">
        <v>163</v>
      </c>
      <c r="E98" s="69" t="s">
        <v>34</v>
      </c>
      <c r="F98" s="102">
        <v>0.9</v>
      </c>
      <c r="G98" s="102">
        <v>0.9</v>
      </c>
      <c r="H98" s="102">
        <v>0.9</v>
      </c>
      <c r="I98" s="35">
        <f>+H98/G98</f>
        <v>1</v>
      </c>
      <c r="J98" s="17"/>
      <c r="K98" s="1"/>
    </row>
    <row r="99" spans="2:11" ht="130.5" customHeight="1" x14ac:dyDescent="0.2">
      <c r="B99" s="15">
        <v>8</v>
      </c>
      <c r="C99" s="54" t="s">
        <v>164</v>
      </c>
      <c r="D99" s="69" t="s">
        <v>165</v>
      </c>
      <c r="E99" s="69" t="s">
        <v>27</v>
      </c>
      <c r="F99" s="101">
        <v>4</v>
      </c>
      <c r="G99" s="101">
        <v>1</v>
      </c>
      <c r="H99" s="53">
        <v>3</v>
      </c>
      <c r="I99" s="35">
        <f>MIN(H99/G99,100%)</f>
        <v>1</v>
      </c>
      <c r="J99" s="17"/>
      <c r="K99" s="1"/>
    </row>
    <row r="100" spans="2:11" ht="130.5" customHeight="1" x14ac:dyDescent="0.2">
      <c r="B100" s="15">
        <v>11</v>
      </c>
      <c r="C100" s="54" t="s">
        <v>166</v>
      </c>
      <c r="D100" s="51" t="s">
        <v>33</v>
      </c>
      <c r="E100" s="55" t="s">
        <v>34</v>
      </c>
      <c r="F100" s="56">
        <v>1</v>
      </c>
      <c r="G100" s="56">
        <v>1</v>
      </c>
      <c r="H100" s="56">
        <v>1</v>
      </c>
      <c r="I100" s="35">
        <f>MIN(H100/G100,100%)</f>
        <v>1</v>
      </c>
      <c r="J100" s="17"/>
      <c r="K100" s="1"/>
    </row>
    <row r="101" spans="2:11" ht="170.25" customHeight="1" x14ac:dyDescent="0.2">
      <c r="B101" s="15">
        <v>12</v>
      </c>
      <c r="C101" s="52" t="s">
        <v>167</v>
      </c>
      <c r="D101" s="51" t="s">
        <v>36</v>
      </c>
      <c r="E101" s="53" t="s">
        <v>34</v>
      </c>
      <c r="F101" s="56">
        <v>1</v>
      </c>
      <c r="G101" s="56">
        <v>1</v>
      </c>
      <c r="H101" s="56">
        <v>1</v>
      </c>
      <c r="I101" s="35">
        <f>+H101/G101</f>
        <v>1</v>
      </c>
      <c r="J101" s="32"/>
      <c r="K101" s="1">
        <v>100</v>
      </c>
    </row>
    <row r="102" spans="2:11" ht="36" customHeight="1" x14ac:dyDescent="0.2">
      <c r="B102" s="259" t="s">
        <v>168</v>
      </c>
      <c r="C102" s="259"/>
      <c r="D102" s="259"/>
      <c r="E102" s="259"/>
      <c r="F102" s="259"/>
      <c r="G102" s="259"/>
      <c r="H102" s="259"/>
      <c r="I102" s="259"/>
      <c r="J102" s="259"/>
      <c r="K102" s="1"/>
    </row>
    <row r="103" spans="2:11" ht="26.25" customHeight="1" x14ac:dyDescent="0.2">
      <c r="B103" s="254" t="s">
        <v>169</v>
      </c>
      <c r="C103" s="254" t="s">
        <v>12</v>
      </c>
      <c r="D103" s="256" t="s">
        <v>13</v>
      </c>
      <c r="E103" s="256" t="s">
        <v>14</v>
      </c>
      <c r="F103" s="256" t="s">
        <v>15</v>
      </c>
      <c r="G103" s="256" t="s">
        <v>75</v>
      </c>
      <c r="H103" s="256" t="s">
        <v>76</v>
      </c>
      <c r="I103" s="18" t="s">
        <v>18</v>
      </c>
      <c r="J103" s="256" t="s">
        <v>19</v>
      </c>
      <c r="K103" s="1"/>
    </row>
    <row r="104" spans="2:11" ht="41.25" customHeight="1" x14ac:dyDescent="0.2">
      <c r="B104" s="254"/>
      <c r="C104" s="254"/>
      <c r="D104" s="256"/>
      <c r="E104" s="256"/>
      <c r="F104" s="256"/>
      <c r="G104" s="256"/>
      <c r="H104" s="256"/>
      <c r="I104" s="18" t="s">
        <v>22</v>
      </c>
      <c r="J104" s="256"/>
      <c r="K104" s="1"/>
    </row>
    <row r="105" spans="2:11" ht="199.5" customHeight="1" x14ac:dyDescent="0.2">
      <c r="B105" s="23">
        <v>1</v>
      </c>
      <c r="C105" s="60" t="s">
        <v>170</v>
      </c>
      <c r="D105" s="81" t="s">
        <v>171</v>
      </c>
      <c r="E105" s="81" t="s">
        <v>34</v>
      </c>
      <c r="F105" s="104">
        <v>1</v>
      </c>
      <c r="G105" s="104">
        <v>1</v>
      </c>
      <c r="H105" s="104">
        <v>1</v>
      </c>
      <c r="I105" s="35">
        <f t="shared" ref="I105:I110" si="9">+H105/G105</f>
        <v>1</v>
      </c>
      <c r="J105" s="32"/>
      <c r="K105" s="1"/>
    </row>
    <row r="106" spans="2:11" ht="158.25" customHeight="1" x14ac:dyDescent="0.2">
      <c r="B106" s="23">
        <v>2</v>
      </c>
      <c r="C106" s="60" t="s">
        <v>172</v>
      </c>
      <c r="D106" s="81" t="s">
        <v>173</v>
      </c>
      <c r="E106" s="81" t="s">
        <v>34</v>
      </c>
      <c r="F106" s="104">
        <v>1</v>
      </c>
      <c r="G106" s="104">
        <v>1</v>
      </c>
      <c r="H106" s="104">
        <v>1</v>
      </c>
      <c r="I106" s="35">
        <f t="shared" si="9"/>
        <v>1</v>
      </c>
      <c r="J106" s="32"/>
      <c r="K106" s="1"/>
    </row>
    <row r="107" spans="2:11" ht="158.25" customHeight="1" x14ac:dyDescent="0.2">
      <c r="B107" s="23">
        <v>3</v>
      </c>
      <c r="C107" s="60" t="s">
        <v>174</v>
      </c>
      <c r="D107" s="81" t="s">
        <v>175</v>
      </c>
      <c r="E107" s="81" t="s">
        <v>34</v>
      </c>
      <c r="F107" s="104">
        <v>0.99</v>
      </c>
      <c r="G107" s="104">
        <v>0.99</v>
      </c>
      <c r="H107" s="17"/>
      <c r="I107" s="35">
        <f>+H107/G107</f>
        <v>0</v>
      </c>
      <c r="J107" s="138" t="s">
        <v>134</v>
      </c>
      <c r="K107" s="1"/>
    </row>
    <row r="108" spans="2:11" ht="158.25" customHeight="1" x14ac:dyDescent="0.2">
      <c r="B108" s="23">
        <v>4</v>
      </c>
      <c r="C108" s="70" t="s">
        <v>176</v>
      </c>
      <c r="D108" s="81" t="s">
        <v>177</v>
      </c>
      <c r="E108" s="81" t="s">
        <v>27</v>
      </c>
      <c r="F108" s="106">
        <v>4</v>
      </c>
      <c r="G108" s="105">
        <v>1</v>
      </c>
      <c r="H108" s="17">
        <v>1</v>
      </c>
      <c r="I108" s="35">
        <f t="shared" si="9"/>
        <v>1</v>
      </c>
      <c r="J108" s="32"/>
      <c r="K108" s="1"/>
    </row>
    <row r="109" spans="2:11" ht="158.25" customHeight="1" x14ac:dyDescent="0.2">
      <c r="B109" s="23">
        <v>5</v>
      </c>
      <c r="C109" s="54" t="s">
        <v>72</v>
      </c>
      <c r="D109" s="51" t="s">
        <v>33</v>
      </c>
      <c r="E109" s="55" t="s">
        <v>34</v>
      </c>
      <c r="F109" s="56">
        <v>1</v>
      </c>
      <c r="G109" s="56">
        <v>1</v>
      </c>
      <c r="H109" s="56">
        <v>1</v>
      </c>
      <c r="I109" s="35">
        <f t="shared" si="9"/>
        <v>1</v>
      </c>
      <c r="J109" s="32"/>
      <c r="K109" s="1"/>
    </row>
    <row r="110" spans="2:11" ht="158.25" customHeight="1" x14ac:dyDescent="0.2">
      <c r="B110" s="23">
        <v>6</v>
      </c>
      <c r="C110" s="52" t="s">
        <v>73</v>
      </c>
      <c r="D110" s="51" t="s">
        <v>36</v>
      </c>
      <c r="E110" s="53" t="s">
        <v>34</v>
      </c>
      <c r="F110" s="56">
        <v>1</v>
      </c>
      <c r="G110" s="56">
        <v>1</v>
      </c>
      <c r="H110" s="56">
        <v>1</v>
      </c>
      <c r="I110" s="35">
        <f t="shared" si="9"/>
        <v>1</v>
      </c>
      <c r="J110" s="32"/>
      <c r="K110" s="1">
        <v>83.33</v>
      </c>
    </row>
    <row r="111" spans="2:11" ht="51.75" customHeight="1" x14ac:dyDescent="0.2">
      <c r="B111" s="259" t="s">
        <v>178</v>
      </c>
      <c r="C111" s="258"/>
      <c r="D111" s="258"/>
      <c r="E111" s="258"/>
      <c r="F111" s="259"/>
      <c r="G111" s="259"/>
      <c r="H111" s="259"/>
      <c r="I111" s="259"/>
      <c r="J111" s="259"/>
      <c r="K111" s="1"/>
    </row>
    <row r="112" spans="2:11" ht="33" x14ac:dyDescent="0.2">
      <c r="B112" s="254" t="s">
        <v>11</v>
      </c>
      <c r="C112" s="254" t="s">
        <v>12</v>
      </c>
      <c r="D112" s="256" t="s">
        <v>13</v>
      </c>
      <c r="E112" s="256" t="s">
        <v>14</v>
      </c>
      <c r="F112" s="256" t="s">
        <v>15</v>
      </c>
      <c r="G112" s="256" t="s">
        <v>75</v>
      </c>
      <c r="H112" s="256" t="s">
        <v>76</v>
      </c>
      <c r="I112" s="18" t="s">
        <v>18</v>
      </c>
      <c r="J112" s="256" t="s">
        <v>19</v>
      </c>
      <c r="K112" s="1"/>
    </row>
    <row r="113" spans="2:11" ht="93.75" customHeight="1" x14ac:dyDescent="0.2">
      <c r="B113" s="254"/>
      <c r="C113" s="254"/>
      <c r="D113" s="256"/>
      <c r="E113" s="256"/>
      <c r="F113" s="256"/>
      <c r="G113" s="256"/>
      <c r="H113" s="256"/>
      <c r="I113" s="18" t="s">
        <v>22</v>
      </c>
      <c r="J113" s="256"/>
      <c r="K113" s="1"/>
    </row>
    <row r="114" spans="2:11" ht="173.25" customHeight="1" x14ac:dyDescent="0.2">
      <c r="B114" s="15">
        <v>1</v>
      </c>
      <c r="C114" s="68" t="s">
        <v>179</v>
      </c>
      <c r="D114" s="69" t="s">
        <v>180</v>
      </c>
      <c r="E114" s="69" t="s">
        <v>85</v>
      </c>
      <c r="F114" s="110">
        <v>0.8</v>
      </c>
      <c r="G114" s="103">
        <v>0.8</v>
      </c>
      <c r="H114" s="103">
        <v>0.8</v>
      </c>
      <c r="I114" s="35">
        <f t="shared" ref="I114:I122" si="10">+H114/G114</f>
        <v>1</v>
      </c>
      <c r="J114" s="17"/>
      <c r="K114" s="1"/>
    </row>
    <row r="115" spans="2:11" ht="182.25" customHeight="1" x14ac:dyDescent="0.2">
      <c r="B115" s="15">
        <v>2</v>
      </c>
      <c r="C115" s="68" t="s">
        <v>181</v>
      </c>
      <c r="D115" s="69" t="s">
        <v>182</v>
      </c>
      <c r="E115" s="69" t="s">
        <v>85</v>
      </c>
      <c r="F115" s="103">
        <v>1</v>
      </c>
      <c r="G115" s="107">
        <v>1</v>
      </c>
      <c r="H115" s="107">
        <v>1</v>
      </c>
      <c r="I115" s="35">
        <f t="shared" si="10"/>
        <v>1</v>
      </c>
      <c r="J115" s="17"/>
      <c r="K115" s="1"/>
    </row>
    <row r="116" spans="2:11" ht="154.5" customHeight="1" x14ac:dyDescent="0.2">
      <c r="B116" s="15">
        <v>3</v>
      </c>
      <c r="C116" s="68" t="s">
        <v>183</v>
      </c>
      <c r="D116" s="69" t="s">
        <v>184</v>
      </c>
      <c r="E116" s="69" t="s">
        <v>85</v>
      </c>
      <c r="F116" s="102">
        <v>1</v>
      </c>
      <c r="G116" s="108">
        <v>1</v>
      </c>
      <c r="H116" s="108">
        <v>1</v>
      </c>
      <c r="I116" s="35">
        <f t="shared" si="10"/>
        <v>1</v>
      </c>
      <c r="J116" s="17"/>
      <c r="K116" s="1"/>
    </row>
    <row r="117" spans="2:11" ht="133.5" customHeight="1" x14ac:dyDescent="0.2">
      <c r="B117" s="268">
        <v>4</v>
      </c>
      <c r="C117" s="229" t="s">
        <v>185</v>
      </c>
      <c r="D117" s="81" t="s">
        <v>186</v>
      </c>
      <c r="E117" s="69" t="s">
        <v>27</v>
      </c>
      <c r="F117" s="109">
        <v>1</v>
      </c>
      <c r="G117" s="109" t="s">
        <v>43</v>
      </c>
      <c r="H117" s="67"/>
      <c r="I117" s="35" t="e">
        <f t="shared" si="10"/>
        <v>#VALUE!</v>
      </c>
      <c r="J117" s="17"/>
      <c r="K117" s="1"/>
    </row>
    <row r="118" spans="2:11" ht="138" customHeight="1" x14ac:dyDescent="0.2">
      <c r="B118" s="269"/>
      <c r="C118" s="229"/>
      <c r="D118" s="81" t="s">
        <v>187</v>
      </c>
      <c r="E118" s="69" t="s">
        <v>85</v>
      </c>
      <c r="F118" s="103">
        <v>1</v>
      </c>
      <c r="G118" s="107">
        <v>1</v>
      </c>
      <c r="H118" s="67"/>
      <c r="I118" s="35">
        <f t="shared" si="10"/>
        <v>0</v>
      </c>
      <c r="J118" s="17" t="s">
        <v>188</v>
      </c>
      <c r="K118" s="1"/>
    </row>
    <row r="119" spans="2:11" ht="167.25" customHeight="1" x14ac:dyDescent="0.2">
      <c r="B119" s="15">
        <v>5</v>
      </c>
      <c r="C119" s="68" t="s">
        <v>189</v>
      </c>
      <c r="D119" s="69" t="s">
        <v>190</v>
      </c>
      <c r="E119" s="69" t="s">
        <v>85</v>
      </c>
      <c r="F119" s="109">
        <v>4</v>
      </c>
      <c r="G119" s="107">
        <v>1</v>
      </c>
      <c r="H119" s="107">
        <v>1</v>
      </c>
      <c r="I119" s="35">
        <f t="shared" si="10"/>
        <v>1</v>
      </c>
      <c r="J119" s="17"/>
      <c r="K119" s="1"/>
    </row>
    <row r="120" spans="2:11" ht="165.75" customHeight="1" x14ac:dyDescent="0.2">
      <c r="B120" s="15">
        <v>6</v>
      </c>
      <c r="C120" s="68" t="s">
        <v>191</v>
      </c>
      <c r="D120" s="69" t="s">
        <v>192</v>
      </c>
      <c r="E120" s="69" t="s">
        <v>85</v>
      </c>
      <c r="F120" s="102">
        <v>0.9</v>
      </c>
      <c r="G120" s="108">
        <v>0.9</v>
      </c>
      <c r="H120" s="108">
        <v>0.9</v>
      </c>
      <c r="I120" s="35">
        <f t="shared" si="10"/>
        <v>1</v>
      </c>
      <c r="J120" s="17"/>
      <c r="K120" s="1"/>
    </row>
    <row r="121" spans="2:11" ht="194.25" customHeight="1" x14ac:dyDescent="0.2">
      <c r="B121" s="15">
        <v>7</v>
      </c>
      <c r="C121" s="54" t="s">
        <v>193</v>
      </c>
      <c r="D121" s="51" t="s">
        <v>33</v>
      </c>
      <c r="E121" s="55" t="s">
        <v>34</v>
      </c>
      <c r="F121" s="56">
        <v>1</v>
      </c>
      <c r="G121" s="56">
        <v>1</v>
      </c>
      <c r="H121" s="56">
        <v>1</v>
      </c>
      <c r="I121" s="35">
        <f t="shared" si="10"/>
        <v>1</v>
      </c>
      <c r="J121" s="17"/>
      <c r="K121" s="1"/>
    </row>
    <row r="122" spans="2:11" ht="174.75" customHeight="1" x14ac:dyDescent="0.2">
      <c r="B122" s="15">
        <v>8</v>
      </c>
      <c r="C122" s="52" t="s">
        <v>194</v>
      </c>
      <c r="D122" s="51" t="s">
        <v>36</v>
      </c>
      <c r="E122" s="53" t="s">
        <v>34</v>
      </c>
      <c r="F122" s="56">
        <v>1</v>
      </c>
      <c r="G122" s="56">
        <v>1</v>
      </c>
      <c r="H122" s="56">
        <v>1</v>
      </c>
      <c r="I122" s="35">
        <f t="shared" si="10"/>
        <v>1</v>
      </c>
      <c r="J122" s="17"/>
      <c r="K122" s="1">
        <v>88.88</v>
      </c>
    </row>
    <row r="123" spans="2:11" ht="33" x14ac:dyDescent="0.2">
      <c r="B123" s="258" t="s">
        <v>195</v>
      </c>
      <c r="C123" s="258"/>
      <c r="D123" s="258"/>
      <c r="E123" s="258"/>
      <c r="F123" s="258"/>
      <c r="G123" s="258"/>
      <c r="H123" s="258"/>
      <c r="I123" s="259"/>
      <c r="J123" s="258"/>
      <c r="K123" s="1"/>
    </row>
    <row r="124" spans="2:11" ht="60.75" customHeight="1" x14ac:dyDescent="0.2">
      <c r="B124" s="254" t="s">
        <v>11</v>
      </c>
      <c r="C124" s="254" t="s">
        <v>12</v>
      </c>
      <c r="D124" s="256" t="s">
        <v>13</v>
      </c>
      <c r="E124" s="256" t="s">
        <v>14</v>
      </c>
      <c r="F124" s="256" t="s">
        <v>15</v>
      </c>
      <c r="G124" s="256" t="s">
        <v>57</v>
      </c>
      <c r="H124" s="256" t="s">
        <v>76</v>
      </c>
      <c r="I124" s="18" t="s">
        <v>18</v>
      </c>
      <c r="J124" s="256" t="s">
        <v>19</v>
      </c>
      <c r="K124" s="1"/>
    </row>
    <row r="125" spans="2:11" ht="55.5" customHeight="1" x14ac:dyDescent="0.2">
      <c r="B125" s="255"/>
      <c r="C125" s="255"/>
      <c r="D125" s="257"/>
      <c r="E125" s="256"/>
      <c r="F125" s="256"/>
      <c r="G125" s="256"/>
      <c r="H125" s="256"/>
      <c r="I125" s="18" t="s">
        <v>22</v>
      </c>
      <c r="J125" s="256"/>
      <c r="K125" s="1"/>
    </row>
    <row r="126" spans="2:11" ht="107.25" customHeight="1" x14ac:dyDescent="0.2">
      <c r="B126" s="72">
        <v>1</v>
      </c>
      <c r="C126" s="90" t="s">
        <v>196</v>
      </c>
      <c r="D126" s="111" t="s">
        <v>197</v>
      </c>
      <c r="E126" s="111" t="s">
        <v>34</v>
      </c>
      <c r="F126" s="110">
        <v>1</v>
      </c>
      <c r="G126" s="113">
        <v>1</v>
      </c>
      <c r="H126" s="113">
        <v>1</v>
      </c>
      <c r="I126" s="35">
        <f>+H126/G126</f>
        <v>1</v>
      </c>
      <c r="J126" s="17"/>
      <c r="K126" s="1"/>
    </row>
    <row r="127" spans="2:11" ht="107.25" customHeight="1" x14ac:dyDescent="0.2">
      <c r="B127" s="72">
        <v>2</v>
      </c>
      <c r="C127" s="90" t="s">
        <v>198</v>
      </c>
      <c r="D127" s="111" t="s">
        <v>199</v>
      </c>
      <c r="E127" s="111" t="s">
        <v>34</v>
      </c>
      <c r="F127" s="110">
        <v>1</v>
      </c>
      <c r="G127" s="113">
        <v>0.25</v>
      </c>
      <c r="H127" s="113">
        <v>0.25</v>
      </c>
      <c r="I127" s="35">
        <f t="shared" ref="I127:I133" si="11">+H127/G127</f>
        <v>1</v>
      </c>
      <c r="J127" s="17"/>
      <c r="K127" s="1"/>
    </row>
    <row r="128" spans="2:11" ht="107.25" customHeight="1" x14ac:dyDescent="0.2">
      <c r="B128" s="72">
        <v>3</v>
      </c>
      <c r="C128" s="143" t="s">
        <v>200</v>
      </c>
      <c r="D128" s="111" t="s">
        <v>201</v>
      </c>
      <c r="E128" s="111" t="s">
        <v>34</v>
      </c>
      <c r="F128" s="110">
        <v>0.85</v>
      </c>
      <c r="G128" s="113">
        <v>0.85</v>
      </c>
      <c r="H128" s="113">
        <v>0.85</v>
      </c>
      <c r="I128" s="35">
        <f t="shared" si="11"/>
        <v>1</v>
      </c>
      <c r="J128" s="17"/>
      <c r="K128" s="1"/>
    </row>
    <row r="129" spans="1:133" ht="186.75" customHeight="1" x14ac:dyDescent="0.2">
      <c r="B129" s="72">
        <v>4</v>
      </c>
      <c r="C129" s="112" t="s">
        <v>202</v>
      </c>
      <c r="D129" s="111" t="s">
        <v>203</v>
      </c>
      <c r="E129" s="111" t="s">
        <v>34</v>
      </c>
      <c r="F129" s="110">
        <v>1</v>
      </c>
      <c r="G129" s="113">
        <v>1</v>
      </c>
      <c r="H129" s="113">
        <v>1</v>
      </c>
      <c r="I129" s="35">
        <f t="shared" si="11"/>
        <v>1</v>
      </c>
      <c r="J129" s="17"/>
      <c r="K129" s="1"/>
    </row>
    <row r="130" spans="1:133" ht="167.25" customHeight="1" x14ac:dyDescent="0.2">
      <c r="B130" s="72">
        <v>5</v>
      </c>
      <c r="C130" s="142" t="s">
        <v>204</v>
      </c>
      <c r="D130" s="111" t="s">
        <v>205</v>
      </c>
      <c r="E130" s="111" t="s">
        <v>34</v>
      </c>
      <c r="F130" s="110">
        <v>0.85</v>
      </c>
      <c r="G130" s="113">
        <v>0.85</v>
      </c>
      <c r="H130" s="113">
        <v>0.85</v>
      </c>
      <c r="I130" s="35">
        <f>MIN(H130/G130,100%)</f>
        <v>1</v>
      </c>
      <c r="J130" s="17"/>
      <c r="K130" s="1"/>
    </row>
    <row r="131" spans="1:133" ht="107.25" customHeight="1" x14ac:dyDescent="0.2">
      <c r="B131" s="72">
        <v>6</v>
      </c>
      <c r="C131" s="112" t="s">
        <v>206</v>
      </c>
      <c r="D131" s="111" t="s">
        <v>207</v>
      </c>
      <c r="E131" s="55" t="s">
        <v>34</v>
      </c>
      <c r="F131" s="56">
        <v>1</v>
      </c>
      <c r="G131" s="56">
        <v>1</v>
      </c>
      <c r="H131" s="56">
        <v>1</v>
      </c>
      <c r="I131" s="35">
        <f>MIN(H131/G131,100%)</f>
        <v>1</v>
      </c>
      <c r="J131" s="17"/>
      <c r="K131" s="1"/>
    </row>
    <row r="132" spans="1:133" ht="107.25" customHeight="1" x14ac:dyDescent="0.2">
      <c r="B132" s="72">
        <v>7</v>
      </c>
      <c r="C132" s="54" t="s">
        <v>193</v>
      </c>
      <c r="D132" s="51" t="s">
        <v>33</v>
      </c>
      <c r="E132" s="55" t="s">
        <v>34</v>
      </c>
      <c r="F132" s="56">
        <v>1</v>
      </c>
      <c r="G132" s="56">
        <v>1</v>
      </c>
      <c r="H132" s="56">
        <v>1</v>
      </c>
      <c r="I132" s="35">
        <f t="shared" si="11"/>
        <v>1</v>
      </c>
      <c r="J132" s="17"/>
      <c r="K132" s="1"/>
    </row>
    <row r="133" spans="1:133" ht="107.25" customHeight="1" x14ac:dyDescent="0.2">
      <c r="B133" s="72">
        <v>8</v>
      </c>
      <c r="C133" s="52" t="s">
        <v>194</v>
      </c>
      <c r="D133" s="51" t="s">
        <v>36</v>
      </c>
      <c r="E133" s="53" t="s">
        <v>34</v>
      </c>
      <c r="F133" s="56">
        <v>1</v>
      </c>
      <c r="G133" s="56">
        <v>1</v>
      </c>
      <c r="H133" s="56">
        <v>1</v>
      </c>
      <c r="I133" s="35">
        <f t="shared" si="11"/>
        <v>1</v>
      </c>
      <c r="J133" s="17"/>
      <c r="K133" s="1">
        <v>100</v>
      </c>
    </row>
    <row r="134" spans="1:133" ht="39" customHeight="1" x14ac:dyDescent="0.2">
      <c r="B134" s="258" t="s">
        <v>208</v>
      </c>
      <c r="C134" s="258"/>
      <c r="D134" s="258"/>
      <c r="E134" s="259"/>
      <c r="F134" s="259"/>
      <c r="G134" s="259"/>
      <c r="H134" s="259"/>
      <c r="I134" s="259"/>
      <c r="J134" s="259"/>
      <c r="K134" s="1"/>
    </row>
    <row r="135" spans="1:133" ht="51.75" customHeight="1" x14ac:dyDescent="0.2">
      <c r="B135" s="254" t="s">
        <v>11</v>
      </c>
      <c r="C135" s="254" t="s">
        <v>12</v>
      </c>
      <c r="D135" s="256" t="s">
        <v>13</v>
      </c>
      <c r="E135" s="256" t="s">
        <v>14</v>
      </c>
      <c r="F135" s="256" t="s">
        <v>15</v>
      </c>
      <c r="G135" s="256" t="s">
        <v>75</v>
      </c>
      <c r="H135" s="256" t="s">
        <v>58</v>
      </c>
      <c r="I135" s="18" t="s">
        <v>18</v>
      </c>
      <c r="J135" s="256" t="s">
        <v>19</v>
      </c>
      <c r="K135" s="1"/>
    </row>
    <row r="136" spans="1:133" ht="52.5" customHeight="1" x14ac:dyDescent="0.2">
      <c r="B136" s="255"/>
      <c r="C136" s="255"/>
      <c r="D136" s="257"/>
      <c r="E136" s="257"/>
      <c r="F136" s="257"/>
      <c r="G136" s="257"/>
      <c r="H136" s="257"/>
      <c r="I136" s="18" t="s">
        <v>22</v>
      </c>
      <c r="J136" s="256"/>
      <c r="K136" s="1"/>
    </row>
    <row r="137" spans="1:133" ht="125.25" customHeight="1" x14ac:dyDescent="0.2">
      <c r="B137" s="72">
        <v>1</v>
      </c>
      <c r="C137" s="54" t="s">
        <v>209</v>
      </c>
      <c r="D137" s="69" t="s">
        <v>210</v>
      </c>
      <c r="E137" s="55" t="s">
        <v>34</v>
      </c>
      <c r="F137" s="56">
        <v>1</v>
      </c>
      <c r="G137" s="56">
        <v>1</v>
      </c>
      <c r="H137" s="56">
        <v>1</v>
      </c>
      <c r="I137" s="73">
        <f t="shared" ref="I137:I141" si="12">+H137/G137</f>
        <v>1</v>
      </c>
      <c r="J137" s="32"/>
      <c r="K137" s="1"/>
    </row>
    <row r="138" spans="1:133" ht="125.25" customHeight="1" x14ac:dyDescent="0.2">
      <c r="B138" s="72">
        <v>2</v>
      </c>
      <c r="C138" s="54" t="s">
        <v>211</v>
      </c>
      <c r="D138" s="69" t="s">
        <v>212</v>
      </c>
      <c r="E138" s="111" t="s">
        <v>27</v>
      </c>
      <c r="F138" s="69">
        <v>4</v>
      </c>
      <c r="G138" s="69">
        <v>1</v>
      </c>
      <c r="H138" s="56">
        <v>1</v>
      </c>
      <c r="I138" s="73">
        <f t="shared" si="12"/>
        <v>1</v>
      </c>
      <c r="J138" s="45"/>
      <c r="K138" s="1"/>
    </row>
    <row r="139" spans="1:133" ht="125.25" customHeight="1" x14ac:dyDescent="0.2">
      <c r="B139" s="72">
        <v>3</v>
      </c>
      <c r="C139" s="68" t="s">
        <v>213</v>
      </c>
      <c r="D139" s="69" t="s">
        <v>214</v>
      </c>
      <c r="E139" s="111" t="s">
        <v>27</v>
      </c>
      <c r="F139" s="69">
        <v>4</v>
      </c>
      <c r="G139" s="69">
        <v>1</v>
      </c>
      <c r="H139" s="56">
        <v>1</v>
      </c>
      <c r="I139" s="73">
        <f t="shared" si="12"/>
        <v>1</v>
      </c>
      <c r="J139" s="45"/>
      <c r="K139" s="1"/>
    </row>
    <row r="140" spans="1:133" ht="125.25" customHeight="1" x14ac:dyDescent="0.2">
      <c r="B140" s="72">
        <v>4</v>
      </c>
      <c r="C140" s="54" t="s">
        <v>121</v>
      </c>
      <c r="D140" s="51" t="s">
        <v>33</v>
      </c>
      <c r="E140" s="55" t="s">
        <v>34</v>
      </c>
      <c r="F140" s="56">
        <v>1</v>
      </c>
      <c r="G140" s="56">
        <v>1</v>
      </c>
      <c r="H140" s="56">
        <v>1</v>
      </c>
      <c r="I140" s="73">
        <f t="shared" si="12"/>
        <v>1</v>
      </c>
      <c r="J140" s="45"/>
      <c r="K140" s="1"/>
    </row>
    <row r="141" spans="1:133" ht="125.25" customHeight="1" x14ac:dyDescent="0.2">
      <c r="B141" s="72">
        <v>5</v>
      </c>
      <c r="C141" s="52" t="s">
        <v>122</v>
      </c>
      <c r="D141" s="51" t="s">
        <v>36</v>
      </c>
      <c r="E141" s="53" t="s">
        <v>34</v>
      </c>
      <c r="F141" s="56">
        <v>1</v>
      </c>
      <c r="G141" s="56">
        <v>1</v>
      </c>
      <c r="H141" s="56">
        <v>1</v>
      </c>
      <c r="I141" s="73">
        <f t="shared" si="12"/>
        <v>1</v>
      </c>
      <c r="J141" s="45"/>
      <c r="K141" s="1">
        <v>100</v>
      </c>
    </row>
    <row r="142" spans="1:133" ht="33.75" customHeight="1" x14ac:dyDescent="0.2">
      <c r="B142" s="252" t="s">
        <v>215</v>
      </c>
      <c r="C142" s="252"/>
      <c r="D142" s="252"/>
      <c r="E142" s="252"/>
      <c r="F142" s="252"/>
      <c r="G142" s="252"/>
      <c r="H142" s="252"/>
      <c r="I142" s="253"/>
      <c r="J142" s="253"/>
      <c r="K142" s="1"/>
    </row>
    <row r="143" spans="1:133" ht="57.75" customHeight="1" x14ac:dyDescent="0.2">
      <c r="B143" s="254" t="s">
        <v>11</v>
      </c>
      <c r="C143" s="254" t="s">
        <v>12</v>
      </c>
      <c r="D143" s="256" t="s">
        <v>13</v>
      </c>
      <c r="E143" s="256" t="s">
        <v>14</v>
      </c>
      <c r="F143" s="256" t="s">
        <v>15</v>
      </c>
      <c r="G143" s="256" t="s">
        <v>75</v>
      </c>
      <c r="H143" s="256" t="s">
        <v>58</v>
      </c>
      <c r="I143" s="47" t="s">
        <v>18</v>
      </c>
      <c r="J143" s="256" t="s">
        <v>19</v>
      </c>
      <c r="K143" s="1"/>
    </row>
    <row r="144" spans="1:133" s="33" customFormat="1" ht="45" customHeight="1" x14ac:dyDescent="0.2">
      <c r="A144" s="1"/>
      <c r="B144" s="255"/>
      <c r="C144" s="255"/>
      <c r="D144" s="256"/>
      <c r="E144" s="256"/>
      <c r="F144" s="256"/>
      <c r="G144" s="256"/>
      <c r="H144" s="256"/>
      <c r="I144" s="47" t="s">
        <v>22</v>
      </c>
      <c r="J144" s="256"/>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34"/>
      <c r="CW144" s="34"/>
      <c r="CX144" s="34"/>
      <c r="CY144" s="34"/>
      <c r="CZ144" s="34"/>
      <c r="DA144" s="34"/>
      <c r="DB144" s="34"/>
      <c r="DC144" s="34"/>
      <c r="DD144" s="34"/>
      <c r="DE144" s="34"/>
      <c r="DF144" s="34"/>
      <c r="DG144" s="34"/>
      <c r="DH144" s="34"/>
      <c r="DI144" s="34"/>
      <c r="DJ144" s="34"/>
      <c r="DK144" s="34"/>
      <c r="DL144" s="34"/>
      <c r="DM144" s="34"/>
      <c r="DN144" s="34"/>
      <c r="DO144" s="34"/>
      <c r="DP144" s="34"/>
      <c r="DQ144" s="34"/>
      <c r="DR144" s="34"/>
      <c r="DS144" s="34"/>
      <c r="DT144" s="34"/>
      <c r="DU144" s="34"/>
      <c r="DV144" s="34"/>
      <c r="DW144" s="34"/>
      <c r="DX144" s="34"/>
      <c r="DY144" s="34"/>
      <c r="DZ144" s="34"/>
      <c r="EA144" s="34"/>
      <c r="EB144" s="34"/>
      <c r="EC144" s="34"/>
    </row>
    <row r="145" spans="1:133" ht="141.75" customHeight="1" x14ac:dyDescent="0.2">
      <c r="B145" s="49">
        <v>1</v>
      </c>
      <c r="C145" s="70" t="s">
        <v>216</v>
      </c>
      <c r="D145" s="69" t="s">
        <v>217</v>
      </c>
      <c r="E145" s="94" t="s">
        <v>27</v>
      </c>
      <c r="F145" s="59">
        <v>12</v>
      </c>
      <c r="G145" s="94">
        <v>3</v>
      </c>
      <c r="H145" s="119">
        <v>3</v>
      </c>
      <c r="I145" s="73">
        <f t="shared" ref="I145:I151" si="13">+H145/G145</f>
        <v>1</v>
      </c>
      <c r="J145" s="48"/>
      <c r="K145" s="1"/>
    </row>
    <row r="146" spans="1:133" ht="141.75" customHeight="1" x14ac:dyDescent="0.2">
      <c r="B146" s="49">
        <v>2</v>
      </c>
      <c r="C146" s="54" t="s">
        <v>218</v>
      </c>
      <c r="D146" s="69" t="s">
        <v>219</v>
      </c>
      <c r="E146" s="62" t="s">
        <v>27</v>
      </c>
      <c r="F146" s="59">
        <v>12</v>
      </c>
      <c r="G146" s="94">
        <v>3</v>
      </c>
      <c r="H146" s="50">
        <v>3</v>
      </c>
      <c r="I146" s="73">
        <f t="shared" si="13"/>
        <v>1</v>
      </c>
      <c r="J146" s="115"/>
      <c r="K146" s="1"/>
    </row>
    <row r="147" spans="1:133" ht="141.75" customHeight="1" x14ac:dyDescent="0.2">
      <c r="B147" s="49">
        <v>3</v>
      </c>
      <c r="C147" s="54" t="s">
        <v>220</v>
      </c>
      <c r="D147" s="69" t="s">
        <v>221</v>
      </c>
      <c r="E147" s="62" t="s">
        <v>27</v>
      </c>
      <c r="F147" s="59">
        <v>8</v>
      </c>
      <c r="G147" s="94">
        <v>2</v>
      </c>
      <c r="H147" s="50"/>
      <c r="I147" s="73">
        <f t="shared" si="13"/>
        <v>0</v>
      </c>
      <c r="J147" s="138" t="s">
        <v>134</v>
      </c>
      <c r="K147" s="1"/>
    </row>
    <row r="148" spans="1:133" ht="141.75" customHeight="1" x14ac:dyDescent="0.2">
      <c r="B148" s="49">
        <v>4</v>
      </c>
      <c r="C148" s="116" t="s">
        <v>222</v>
      </c>
      <c r="D148" s="69" t="s">
        <v>223</v>
      </c>
      <c r="E148" s="62" t="s">
        <v>27</v>
      </c>
      <c r="F148" s="94">
        <v>8</v>
      </c>
      <c r="G148" s="94">
        <v>2</v>
      </c>
      <c r="H148" s="50"/>
      <c r="I148" s="73">
        <f t="shared" si="13"/>
        <v>0</v>
      </c>
      <c r="J148" s="138" t="s">
        <v>134</v>
      </c>
      <c r="K148" s="1"/>
    </row>
    <row r="149" spans="1:133" ht="141.75" customHeight="1" x14ac:dyDescent="0.2">
      <c r="B149" s="49">
        <v>5</v>
      </c>
      <c r="C149" s="54" t="s">
        <v>224</v>
      </c>
      <c r="D149" s="69" t="s">
        <v>225</v>
      </c>
      <c r="E149" s="62" t="s">
        <v>27</v>
      </c>
      <c r="F149" s="94">
        <v>12</v>
      </c>
      <c r="G149" s="94">
        <v>3</v>
      </c>
      <c r="H149" s="50">
        <v>3</v>
      </c>
      <c r="I149" s="73">
        <f t="shared" si="13"/>
        <v>1</v>
      </c>
      <c r="J149" s="115"/>
      <c r="K149" s="1"/>
    </row>
    <row r="150" spans="1:133" ht="141.75" customHeight="1" x14ac:dyDescent="0.2">
      <c r="B150" s="49">
        <v>6</v>
      </c>
      <c r="C150" s="54" t="s">
        <v>226</v>
      </c>
      <c r="D150" s="51" t="s">
        <v>33</v>
      </c>
      <c r="E150" s="117" t="s">
        <v>34</v>
      </c>
      <c r="F150" s="56">
        <v>1</v>
      </c>
      <c r="G150" s="56">
        <v>1</v>
      </c>
      <c r="H150" s="56">
        <v>1</v>
      </c>
      <c r="I150" s="73">
        <f t="shared" si="13"/>
        <v>1</v>
      </c>
      <c r="J150" s="115"/>
      <c r="K150" s="1"/>
    </row>
    <row r="151" spans="1:133" ht="141.75" customHeight="1" x14ac:dyDescent="0.2">
      <c r="B151" s="49">
        <v>7</v>
      </c>
      <c r="C151" s="52" t="s">
        <v>227</v>
      </c>
      <c r="D151" s="51" t="s">
        <v>36</v>
      </c>
      <c r="E151" s="118" t="s">
        <v>34</v>
      </c>
      <c r="F151" s="56">
        <v>1</v>
      </c>
      <c r="G151" s="56">
        <v>1</v>
      </c>
      <c r="H151" s="56">
        <v>1</v>
      </c>
      <c r="I151" s="73">
        <f t="shared" si="13"/>
        <v>1</v>
      </c>
      <c r="J151" s="115"/>
      <c r="K151" s="1">
        <v>71.42</v>
      </c>
    </row>
    <row r="152" spans="1:133" ht="33.75" customHeight="1" x14ac:dyDescent="0.2">
      <c r="B152" s="253" t="s">
        <v>228</v>
      </c>
      <c r="C152" s="252"/>
      <c r="D152" s="252"/>
      <c r="E152" s="253"/>
      <c r="F152" s="252"/>
      <c r="G152" s="252"/>
      <c r="H152" s="252"/>
      <c r="I152" s="253"/>
      <c r="J152" s="253"/>
      <c r="K152" s="1"/>
    </row>
    <row r="153" spans="1:133" ht="57.75" customHeight="1" x14ac:dyDescent="0.2">
      <c r="A153" s="34"/>
      <c r="B153" s="254" t="s">
        <v>11</v>
      </c>
      <c r="C153" s="254" t="s">
        <v>12</v>
      </c>
      <c r="D153" s="256" t="s">
        <v>13</v>
      </c>
      <c r="E153" s="256" t="s">
        <v>14</v>
      </c>
      <c r="F153" s="256" t="s">
        <v>15</v>
      </c>
      <c r="G153" s="256" t="s">
        <v>75</v>
      </c>
      <c r="H153" s="256" t="s">
        <v>58</v>
      </c>
      <c r="I153" s="47" t="s">
        <v>18</v>
      </c>
      <c r="J153" s="256" t="s">
        <v>19</v>
      </c>
      <c r="K153" s="1"/>
    </row>
    <row r="154" spans="1:133" s="33" customFormat="1" ht="45" customHeight="1" x14ac:dyDescent="0.2">
      <c r="A154" s="1"/>
      <c r="B154" s="255"/>
      <c r="C154" s="255"/>
      <c r="D154" s="256"/>
      <c r="E154" s="256"/>
      <c r="F154" s="256"/>
      <c r="G154" s="256"/>
      <c r="H154" s="256"/>
      <c r="I154" s="47" t="s">
        <v>22</v>
      </c>
      <c r="J154" s="256"/>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c r="CV154" s="34"/>
      <c r="CW154" s="34"/>
      <c r="CX154" s="34"/>
      <c r="CY154" s="34"/>
      <c r="CZ154" s="34"/>
      <c r="DA154" s="34"/>
      <c r="DB154" s="34"/>
      <c r="DC154" s="34"/>
      <c r="DD154" s="34"/>
      <c r="DE154" s="34"/>
      <c r="DF154" s="34"/>
      <c r="DG154" s="34"/>
      <c r="DH154" s="34"/>
      <c r="DI154" s="34"/>
      <c r="DJ154" s="34"/>
      <c r="DK154" s="34"/>
      <c r="DL154" s="34"/>
      <c r="DM154" s="34"/>
      <c r="DN154" s="34"/>
      <c r="DO154" s="34"/>
      <c r="DP154" s="34"/>
      <c r="DQ154" s="34"/>
      <c r="DR154" s="34"/>
      <c r="DS154" s="34"/>
      <c r="DT154" s="34"/>
      <c r="DU154" s="34"/>
      <c r="DV154" s="34"/>
      <c r="DW154" s="34"/>
      <c r="DX154" s="34"/>
      <c r="DY154" s="34"/>
      <c r="DZ154" s="34"/>
      <c r="EA154" s="34"/>
      <c r="EB154" s="34"/>
      <c r="EC154" s="34"/>
    </row>
    <row r="155" spans="1:133" ht="141.75" customHeight="1" x14ac:dyDescent="0.2">
      <c r="B155" s="49">
        <v>1</v>
      </c>
      <c r="C155" s="128" t="s">
        <v>229</v>
      </c>
      <c r="D155" s="55" t="s">
        <v>230</v>
      </c>
      <c r="E155" s="55" t="s">
        <v>34</v>
      </c>
      <c r="F155" s="95">
        <v>0.95</v>
      </c>
      <c r="G155" s="61">
        <v>0.95</v>
      </c>
      <c r="H155" s="61">
        <v>0.95</v>
      </c>
      <c r="I155" s="73">
        <f t="shared" ref="I155:I160" si="14">+H155/G155</f>
        <v>1</v>
      </c>
      <c r="J155" s="48"/>
      <c r="K155" s="1"/>
    </row>
    <row r="156" spans="1:133" ht="141.75" customHeight="1" x14ac:dyDescent="0.2">
      <c r="B156" s="49">
        <v>2</v>
      </c>
      <c r="C156" s="128" t="s">
        <v>231</v>
      </c>
      <c r="D156" s="55" t="s">
        <v>232</v>
      </c>
      <c r="E156" s="55" t="s">
        <v>34</v>
      </c>
      <c r="F156" s="95">
        <v>1</v>
      </c>
      <c r="G156" s="61">
        <v>1</v>
      </c>
      <c r="H156" s="61">
        <v>1</v>
      </c>
      <c r="I156" s="73">
        <f t="shared" si="14"/>
        <v>1</v>
      </c>
      <c r="J156" s="115"/>
      <c r="K156" s="1"/>
    </row>
    <row r="157" spans="1:133" ht="141.75" customHeight="1" x14ac:dyDescent="0.2">
      <c r="B157" s="49">
        <v>3</v>
      </c>
      <c r="C157" s="128" t="s">
        <v>233</v>
      </c>
      <c r="D157" s="55" t="s">
        <v>234</v>
      </c>
      <c r="E157" s="55" t="s">
        <v>34</v>
      </c>
      <c r="F157" s="95">
        <v>1</v>
      </c>
      <c r="G157" s="61">
        <v>1</v>
      </c>
      <c r="H157" s="61">
        <v>1</v>
      </c>
      <c r="I157" s="73">
        <f t="shared" si="14"/>
        <v>1</v>
      </c>
      <c r="J157" s="115"/>
      <c r="K157" s="1"/>
    </row>
    <row r="158" spans="1:133" ht="141.75" customHeight="1" x14ac:dyDescent="0.2">
      <c r="B158" s="49">
        <v>4</v>
      </c>
      <c r="C158" s="128" t="s">
        <v>235</v>
      </c>
      <c r="D158" s="55" t="s">
        <v>236</v>
      </c>
      <c r="E158" s="55" t="s">
        <v>34</v>
      </c>
      <c r="F158" s="95">
        <v>1</v>
      </c>
      <c r="G158" s="61">
        <v>1</v>
      </c>
      <c r="H158" s="114"/>
      <c r="I158" s="73">
        <f t="shared" si="14"/>
        <v>0</v>
      </c>
      <c r="J158" s="138" t="s">
        <v>134</v>
      </c>
      <c r="K158" s="1"/>
    </row>
    <row r="159" spans="1:133" ht="141.75" customHeight="1" x14ac:dyDescent="0.2">
      <c r="B159" s="49">
        <v>5</v>
      </c>
      <c r="C159" s="126" t="s">
        <v>121</v>
      </c>
      <c r="D159" s="51" t="s">
        <v>33</v>
      </c>
      <c r="E159" s="55" t="s">
        <v>34</v>
      </c>
      <c r="F159" s="56">
        <v>1</v>
      </c>
      <c r="G159" s="56">
        <v>1</v>
      </c>
      <c r="H159" s="56">
        <v>1</v>
      </c>
      <c r="I159" s="73">
        <f t="shared" si="14"/>
        <v>1</v>
      </c>
      <c r="J159" s="115"/>
      <c r="K159" s="1"/>
    </row>
    <row r="160" spans="1:133" ht="141.75" customHeight="1" x14ac:dyDescent="0.2">
      <c r="B160" s="49">
        <v>6</v>
      </c>
      <c r="C160" s="127" t="s">
        <v>122</v>
      </c>
      <c r="D160" s="51" t="s">
        <v>36</v>
      </c>
      <c r="E160" s="53" t="s">
        <v>34</v>
      </c>
      <c r="F160" s="56">
        <v>1</v>
      </c>
      <c r="G160" s="56">
        <v>1</v>
      </c>
      <c r="H160" s="56">
        <v>1</v>
      </c>
      <c r="I160" s="73">
        <f t="shared" si="14"/>
        <v>1</v>
      </c>
      <c r="J160" s="115"/>
      <c r="K160" s="1">
        <v>83.33</v>
      </c>
    </row>
    <row r="161" spans="1:133" ht="33.75" customHeight="1" x14ac:dyDescent="0.2">
      <c r="B161" s="265" t="s">
        <v>237</v>
      </c>
      <c r="C161" s="266"/>
      <c r="D161" s="266"/>
      <c r="E161" s="266"/>
      <c r="F161" s="266"/>
      <c r="G161" s="266"/>
      <c r="H161" s="266"/>
      <c r="I161" s="266"/>
      <c r="J161" s="267"/>
      <c r="K161" s="1"/>
    </row>
    <row r="162" spans="1:133" ht="57.75" customHeight="1" x14ac:dyDescent="0.2">
      <c r="A162" s="34"/>
      <c r="B162" s="254" t="s">
        <v>11</v>
      </c>
      <c r="C162" s="254" t="s">
        <v>12</v>
      </c>
      <c r="D162" s="256" t="s">
        <v>13</v>
      </c>
      <c r="E162" s="256" t="s">
        <v>14</v>
      </c>
      <c r="F162" s="256" t="s">
        <v>15</v>
      </c>
      <c r="G162" s="256" t="s">
        <v>75</v>
      </c>
      <c r="H162" s="256" t="s">
        <v>58</v>
      </c>
      <c r="I162" s="47" t="s">
        <v>18</v>
      </c>
      <c r="J162" s="256" t="s">
        <v>19</v>
      </c>
      <c r="K162" s="1"/>
    </row>
    <row r="163" spans="1:133" s="33" customFormat="1" ht="45" customHeight="1" x14ac:dyDescent="0.2">
      <c r="A163" s="1"/>
      <c r="B163" s="255"/>
      <c r="C163" s="255"/>
      <c r="D163" s="256"/>
      <c r="E163" s="256"/>
      <c r="F163" s="256"/>
      <c r="G163" s="256"/>
      <c r="H163" s="256"/>
      <c r="I163" s="47" t="s">
        <v>22</v>
      </c>
      <c r="J163" s="256"/>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c r="CV163" s="34"/>
      <c r="CW163" s="34"/>
      <c r="CX163" s="34"/>
      <c r="CY163" s="34"/>
      <c r="CZ163" s="34"/>
      <c r="DA163" s="34"/>
      <c r="DB163" s="34"/>
      <c r="DC163" s="34"/>
      <c r="DD163" s="34"/>
      <c r="DE163" s="34"/>
      <c r="DF163" s="34"/>
      <c r="DG163" s="34"/>
      <c r="DH163" s="34"/>
      <c r="DI163" s="34"/>
      <c r="DJ163" s="34"/>
      <c r="DK163" s="34"/>
      <c r="DL163" s="34"/>
      <c r="DM163" s="34"/>
      <c r="DN163" s="34"/>
      <c r="DO163" s="34"/>
      <c r="DP163" s="34"/>
      <c r="DQ163" s="34"/>
      <c r="DR163" s="34"/>
      <c r="DS163" s="34"/>
      <c r="DT163" s="34"/>
      <c r="DU163" s="34"/>
      <c r="DV163" s="34"/>
      <c r="DW163" s="34"/>
      <c r="DX163" s="34"/>
      <c r="DY163" s="34"/>
      <c r="DZ163" s="34"/>
      <c r="EA163" s="34"/>
      <c r="EB163" s="34"/>
      <c r="EC163" s="34"/>
    </row>
    <row r="164" spans="1:133" ht="141.75" customHeight="1" x14ac:dyDescent="0.2">
      <c r="B164" s="49">
        <v>1</v>
      </c>
      <c r="C164" s="126" t="s">
        <v>238</v>
      </c>
      <c r="D164" s="69" t="s">
        <v>239</v>
      </c>
      <c r="E164" s="55" t="s">
        <v>34</v>
      </c>
      <c r="F164" s="121">
        <v>1</v>
      </c>
      <c r="G164" s="121">
        <v>1</v>
      </c>
      <c r="H164" s="121">
        <v>1</v>
      </c>
      <c r="I164" s="73">
        <f t="shared" ref="I164:I168" si="15">+H164/G164</f>
        <v>1</v>
      </c>
      <c r="J164" s="124"/>
      <c r="K164" s="1"/>
    </row>
    <row r="165" spans="1:133" ht="141.75" customHeight="1" x14ac:dyDescent="0.2">
      <c r="B165" s="49">
        <v>2</v>
      </c>
      <c r="C165" s="144" t="s">
        <v>240</v>
      </c>
      <c r="D165" s="120" t="s">
        <v>241</v>
      </c>
      <c r="E165" s="55" t="s">
        <v>34</v>
      </c>
      <c r="F165" s="121">
        <v>1</v>
      </c>
      <c r="G165" s="122">
        <v>1</v>
      </c>
      <c r="H165" s="122">
        <v>1</v>
      </c>
      <c r="I165" s="123">
        <f t="shared" si="15"/>
        <v>1</v>
      </c>
      <c r="J165" s="125"/>
      <c r="K165" s="1"/>
    </row>
    <row r="166" spans="1:133" ht="141.75" customHeight="1" x14ac:dyDescent="0.2">
      <c r="B166" s="49">
        <v>3</v>
      </c>
      <c r="C166" s="126" t="s">
        <v>242</v>
      </c>
      <c r="D166" s="111" t="s">
        <v>243</v>
      </c>
      <c r="E166" s="55" t="s">
        <v>34</v>
      </c>
      <c r="F166" s="121">
        <v>1</v>
      </c>
      <c r="G166" s="122">
        <v>1</v>
      </c>
      <c r="H166" s="122">
        <v>1</v>
      </c>
      <c r="I166" s="123">
        <f t="shared" si="15"/>
        <v>1</v>
      </c>
      <c r="J166" s="125"/>
      <c r="K166" s="1"/>
    </row>
    <row r="167" spans="1:133" ht="141.75" customHeight="1" x14ac:dyDescent="0.2">
      <c r="B167" s="49">
        <v>4</v>
      </c>
      <c r="C167" s="126" t="s">
        <v>244</v>
      </c>
      <c r="D167" s="51" t="s">
        <v>33</v>
      </c>
      <c r="E167" s="55" t="s">
        <v>34</v>
      </c>
      <c r="F167" s="121">
        <v>1</v>
      </c>
      <c r="G167" s="122">
        <v>1</v>
      </c>
      <c r="H167" s="122">
        <v>1</v>
      </c>
      <c r="I167" s="123">
        <f t="shared" si="15"/>
        <v>1</v>
      </c>
      <c r="J167" s="125"/>
      <c r="K167" s="1"/>
    </row>
    <row r="168" spans="1:133" ht="141.75" customHeight="1" x14ac:dyDescent="0.2">
      <c r="B168" s="49">
        <v>5</v>
      </c>
      <c r="C168" s="127" t="s">
        <v>245</v>
      </c>
      <c r="D168" s="51" t="s">
        <v>36</v>
      </c>
      <c r="E168" s="53" t="s">
        <v>34</v>
      </c>
      <c r="F168" s="121">
        <v>1</v>
      </c>
      <c r="G168" s="122">
        <v>1</v>
      </c>
      <c r="H168" s="122">
        <v>1</v>
      </c>
      <c r="I168" s="123">
        <f t="shared" si="15"/>
        <v>1</v>
      </c>
      <c r="J168" s="125"/>
      <c r="K168" s="1">
        <v>100</v>
      </c>
    </row>
    <row r="169" spans="1:133" ht="33.75" customHeight="1" x14ac:dyDescent="0.2">
      <c r="B169" s="252" t="s">
        <v>246</v>
      </c>
      <c r="C169" s="252"/>
      <c r="D169" s="252"/>
      <c r="E169" s="253"/>
      <c r="F169" s="253"/>
      <c r="G169" s="253"/>
      <c r="H169" s="252"/>
      <c r="I169" s="253"/>
      <c r="J169" s="252"/>
      <c r="K169" s="1"/>
    </row>
    <row r="170" spans="1:133" ht="57.75" customHeight="1" x14ac:dyDescent="0.2">
      <c r="A170" s="34"/>
      <c r="B170" s="254" t="s">
        <v>11</v>
      </c>
      <c r="C170" s="254" t="s">
        <v>12</v>
      </c>
      <c r="D170" s="256" t="s">
        <v>13</v>
      </c>
      <c r="E170" s="256" t="s">
        <v>14</v>
      </c>
      <c r="F170" s="256" t="s">
        <v>15</v>
      </c>
      <c r="G170" s="256" t="s">
        <v>75</v>
      </c>
      <c r="H170" s="256" t="s">
        <v>58</v>
      </c>
      <c r="I170" s="47" t="s">
        <v>18</v>
      </c>
      <c r="J170" s="256" t="s">
        <v>19</v>
      </c>
      <c r="K170" s="1"/>
    </row>
    <row r="171" spans="1:133" s="33" customFormat="1" ht="45" customHeight="1" x14ac:dyDescent="0.2">
      <c r="A171" s="1"/>
      <c r="B171" s="255"/>
      <c r="C171" s="255"/>
      <c r="D171" s="256"/>
      <c r="E171" s="256"/>
      <c r="F171" s="256"/>
      <c r="G171" s="256"/>
      <c r="H171" s="256"/>
      <c r="I171" s="47" t="s">
        <v>22</v>
      </c>
      <c r="J171" s="256"/>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c r="CV171" s="34"/>
      <c r="CW171" s="34"/>
      <c r="CX171" s="34"/>
      <c r="CY171" s="34"/>
      <c r="CZ171" s="34"/>
      <c r="DA171" s="34"/>
      <c r="DB171" s="34"/>
      <c r="DC171" s="34"/>
      <c r="DD171" s="34"/>
      <c r="DE171" s="34"/>
      <c r="DF171" s="34"/>
      <c r="DG171" s="34"/>
      <c r="DH171" s="34"/>
      <c r="DI171" s="34"/>
      <c r="DJ171" s="34"/>
      <c r="DK171" s="34"/>
      <c r="DL171" s="34"/>
      <c r="DM171" s="34"/>
      <c r="DN171" s="34"/>
      <c r="DO171" s="34"/>
      <c r="DP171" s="34"/>
      <c r="DQ171" s="34"/>
      <c r="DR171" s="34"/>
      <c r="DS171" s="34"/>
      <c r="DT171" s="34"/>
      <c r="DU171" s="34"/>
      <c r="DV171" s="34"/>
      <c r="DW171" s="34"/>
      <c r="DX171" s="34"/>
      <c r="DY171" s="34"/>
      <c r="DZ171" s="34"/>
      <c r="EA171" s="34"/>
      <c r="EB171" s="34"/>
      <c r="EC171" s="34"/>
    </row>
    <row r="172" spans="1:133" ht="141.75" customHeight="1" x14ac:dyDescent="0.2">
      <c r="B172" s="49">
        <v>1</v>
      </c>
      <c r="C172" s="129" t="s">
        <v>247</v>
      </c>
      <c r="D172" s="120" t="s">
        <v>248</v>
      </c>
      <c r="E172" s="59" t="s">
        <v>85</v>
      </c>
      <c r="F172" s="133">
        <v>1</v>
      </c>
      <c r="G172" s="133">
        <v>1</v>
      </c>
      <c r="H172" s="133">
        <v>1</v>
      </c>
      <c r="I172" s="123">
        <f t="shared" ref="I172:I177" si="16">+H172/G172</f>
        <v>1</v>
      </c>
      <c r="J172" s="124"/>
      <c r="K172" s="1"/>
    </row>
    <row r="173" spans="1:133" ht="141.75" customHeight="1" x14ac:dyDescent="0.2">
      <c r="B173" s="49">
        <v>2</v>
      </c>
      <c r="C173" s="130" t="s">
        <v>249</v>
      </c>
      <c r="D173" s="120" t="s">
        <v>250</v>
      </c>
      <c r="E173" s="131" t="s">
        <v>85</v>
      </c>
      <c r="F173" s="133">
        <v>1</v>
      </c>
      <c r="G173" s="133">
        <v>1</v>
      </c>
      <c r="H173" s="133">
        <v>1</v>
      </c>
      <c r="I173" s="123">
        <f t="shared" si="16"/>
        <v>1</v>
      </c>
      <c r="J173" s="125"/>
      <c r="K173" s="1"/>
    </row>
    <row r="174" spans="1:133" ht="141.75" customHeight="1" x14ac:dyDescent="0.2">
      <c r="B174" s="49">
        <v>3</v>
      </c>
      <c r="C174" s="126" t="s">
        <v>251</v>
      </c>
      <c r="D174" s="79" t="s">
        <v>252</v>
      </c>
      <c r="E174" s="132" t="s">
        <v>42</v>
      </c>
      <c r="F174" s="79">
        <v>8</v>
      </c>
      <c r="G174" s="79">
        <v>2</v>
      </c>
      <c r="H174" s="79"/>
      <c r="I174" s="123">
        <f t="shared" si="16"/>
        <v>0</v>
      </c>
      <c r="J174" s="138" t="s">
        <v>134</v>
      </c>
      <c r="K174" s="1"/>
    </row>
    <row r="175" spans="1:133" ht="141.75" customHeight="1" x14ac:dyDescent="0.2">
      <c r="B175" s="49">
        <v>4</v>
      </c>
      <c r="C175" s="128" t="s">
        <v>253</v>
      </c>
      <c r="D175" s="55" t="s">
        <v>254</v>
      </c>
      <c r="E175" s="117" t="s">
        <v>34</v>
      </c>
      <c r="F175" s="95">
        <v>1</v>
      </c>
      <c r="G175" s="61">
        <v>1</v>
      </c>
      <c r="H175" s="61">
        <v>1</v>
      </c>
      <c r="I175" s="123">
        <f t="shared" si="16"/>
        <v>1</v>
      </c>
      <c r="J175" s="125"/>
      <c r="K175" s="1"/>
    </row>
    <row r="176" spans="1:133" ht="141.75" customHeight="1" x14ac:dyDescent="0.2">
      <c r="B176" s="49">
        <v>5</v>
      </c>
      <c r="C176" s="126" t="s">
        <v>121</v>
      </c>
      <c r="D176" s="51" t="s">
        <v>33</v>
      </c>
      <c r="E176" s="117" t="s">
        <v>34</v>
      </c>
      <c r="F176" s="56">
        <v>1</v>
      </c>
      <c r="G176" s="56">
        <v>1</v>
      </c>
      <c r="H176" s="133">
        <v>1</v>
      </c>
      <c r="I176" s="123">
        <f t="shared" si="16"/>
        <v>1</v>
      </c>
      <c r="J176" s="125"/>
      <c r="K176" s="1"/>
    </row>
    <row r="177" spans="1:133" ht="141.75" customHeight="1" x14ac:dyDescent="0.2">
      <c r="B177" s="49">
        <v>6</v>
      </c>
      <c r="C177" s="127" t="s">
        <v>122</v>
      </c>
      <c r="D177" s="51" t="s">
        <v>36</v>
      </c>
      <c r="E177" s="118" t="s">
        <v>34</v>
      </c>
      <c r="F177" s="56">
        <v>1</v>
      </c>
      <c r="G177" s="56">
        <v>1</v>
      </c>
      <c r="H177" s="133">
        <v>1</v>
      </c>
      <c r="I177" s="123">
        <f t="shared" si="16"/>
        <v>1</v>
      </c>
      <c r="J177" s="125"/>
      <c r="K177" s="1">
        <v>66.66</v>
      </c>
    </row>
    <row r="178" spans="1:133" ht="33.75" customHeight="1" x14ac:dyDescent="0.2">
      <c r="B178" s="252" t="s">
        <v>255</v>
      </c>
      <c r="C178" s="252"/>
      <c r="D178" s="252"/>
      <c r="E178" s="253"/>
      <c r="F178" s="252"/>
      <c r="G178" s="252"/>
      <c r="H178" s="252"/>
      <c r="I178" s="252"/>
      <c r="J178" s="252"/>
      <c r="K178" s="1"/>
    </row>
    <row r="179" spans="1:133" ht="57.75" customHeight="1" x14ac:dyDescent="0.2">
      <c r="A179" s="34"/>
      <c r="B179" s="254" t="s">
        <v>11</v>
      </c>
      <c r="C179" s="254" t="s">
        <v>12</v>
      </c>
      <c r="D179" s="256" t="s">
        <v>13</v>
      </c>
      <c r="E179" s="256" t="s">
        <v>14</v>
      </c>
      <c r="F179" s="256" t="s">
        <v>15</v>
      </c>
      <c r="G179" s="256" t="s">
        <v>75</v>
      </c>
      <c r="H179" s="256" t="s">
        <v>58</v>
      </c>
      <c r="I179" s="47" t="s">
        <v>18</v>
      </c>
      <c r="J179" s="256" t="s">
        <v>19</v>
      </c>
      <c r="K179" s="1"/>
    </row>
    <row r="180" spans="1:133" s="33" customFormat="1" ht="45" customHeight="1" x14ac:dyDescent="0.2">
      <c r="A180" s="1"/>
      <c r="B180" s="255"/>
      <c r="C180" s="255"/>
      <c r="D180" s="256"/>
      <c r="E180" s="256"/>
      <c r="F180" s="256"/>
      <c r="G180" s="256"/>
      <c r="H180" s="256"/>
      <c r="I180" s="47" t="s">
        <v>22</v>
      </c>
      <c r="J180" s="256"/>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c r="CV180" s="34"/>
      <c r="CW180" s="34"/>
      <c r="CX180" s="34"/>
      <c r="CY180" s="34"/>
      <c r="CZ180" s="34"/>
      <c r="DA180" s="34"/>
      <c r="DB180" s="34"/>
      <c r="DC180" s="34"/>
      <c r="DD180" s="34"/>
      <c r="DE180" s="34"/>
      <c r="DF180" s="34"/>
      <c r="DG180" s="34"/>
      <c r="DH180" s="34"/>
      <c r="DI180" s="34"/>
      <c r="DJ180" s="34"/>
      <c r="DK180" s="34"/>
      <c r="DL180" s="34"/>
      <c r="DM180" s="34"/>
      <c r="DN180" s="34"/>
      <c r="DO180" s="34"/>
      <c r="DP180" s="34"/>
      <c r="DQ180" s="34"/>
      <c r="DR180" s="34"/>
      <c r="DS180" s="34"/>
      <c r="DT180" s="34"/>
      <c r="DU180" s="34"/>
      <c r="DV180" s="34"/>
      <c r="DW180" s="34"/>
      <c r="DX180" s="34"/>
      <c r="DY180" s="34"/>
      <c r="DZ180" s="34"/>
      <c r="EA180" s="34"/>
      <c r="EB180" s="34"/>
      <c r="EC180" s="34"/>
    </row>
    <row r="181" spans="1:133" ht="141.75" customHeight="1" x14ac:dyDescent="0.2">
      <c r="B181" s="49">
        <v>1</v>
      </c>
      <c r="C181" s="93" t="s">
        <v>256</v>
      </c>
      <c r="D181" s="55" t="s">
        <v>257</v>
      </c>
      <c r="E181" s="55" t="s">
        <v>34</v>
      </c>
      <c r="F181" s="95">
        <v>1</v>
      </c>
      <c r="G181" s="95">
        <v>1</v>
      </c>
      <c r="H181" s="95">
        <v>1</v>
      </c>
      <c r="I181" s="123">
        <f t="shared" ref="I181:I187" si="17">+H181/G181</f>
        <v>1</v>
      </c>
      <c r="J181" s="124"/>
      <c r="K181" s="1"/>
    </row>
    <row r="182" spans="1:133" ht="108.75" x14ac:dyDescent="0.2">
      <c r="B182" s="49">
        <v>2</v>
      </c>
      <c r="C182" s="93" t="s">
        <v>258</v>
      </c>
      <c r="D182" s="55" t="s">
        <v>259</v>
      </c>
      <c r="E182" s="117" t="s">
        <v>27</v>
      </c>
      <c r="F182" s="59">
        <v>36</v>
      </c>
      <c r="G182" s="94">
        <v>9</v>
      </c>
      <c r="H182" s="94">
        <v>9</v>
      </c>
      <c r="I182" s="123">
        <f t="shared" si="17"/>
        <v>1</v>
      </c>
      <c r="J182" s="134"/>
    </row>
    <row r="183" spans="1:133" ht="130.5" x14ac:dyDescent="0.2">
      <c r="A183" s="34"/>
      <c r="B183" s="49">
        <v>3</v>
      </c>
      <c r="C183" s="93" t="s">
        <v>260</v>
      </c>
      <c r="D183" s="55" t="s">
        <v>261</v>
      </c>
      <c r="E183" s="117" t="s">
        <v>34</v>
      </c>
      <c r="F183" s="95">
        <v>1</v>
      </c>
      <c r="G183" s="95">
        <v>1</v>
      </c>
      <c r="H183" s="95">
        <v>1</v>
      </c>
      <c r="I183" s="123">
        <f t="shared" si="17"/>
        <v>1</v>
      </c>
      <c r="J183" s="134"/>
    </row>
    <row r="184" spans="1:133" ht="130.5" x14ac:dyDescent="0.2">
      <c r="B184" s="49">
        <v>4</v>
      </c>
      <c r="C184" s="93" t="s">
        <v>262</v>
      </c>
      <c r="D184" s="120" t="s">
        <v>263</v>
      </c>
      <c r="E184" s="117" t="s">
        <v>34</v>
      </c>
      <c r="F184" s="95">
        <v>0.95</v>
      </c>
      <c r="G184" s="95">
        <v>0.95</v>
      </c>
      <c r="H184" s="95">
        <v>0.95</v>
      </c>
      <c r="I184" s="123">
        <f t="shared" si="17"/>
        <v>1</v>
      </c>
      <c r="J184" s="134"/>
    </row>
    <row r="185" spans="1:133" ht="152.25" x14ac:dyDescent="0.2">
      <c r="B185" s="49">
        <v>5</v>
      </c>
      <c r="C185" s="54" t="s">
        <v>264</v>
      </c>
      <c r="D185" s="120" t="s">
        <v>93</v>
      </c>
      <c r="E185" s="117" t="s">
        <v>27</v>
      </c>
      <c r="F185" s="59">
        <v>32</v>
      </c>
      <c r="G185" s="59">
        <v>8</v>
      </c>
      <c r="H185" s="59">
        <v>8</v>
      </c>
      <c r="I185" s="123">
        <f t="shared" si="17"/>
        <v>1</v>
      </c>
      <c r="J185" s="134"/>
    </row>
    <row r="186" spans="1:133" ht="108.75" x14ac:dyDescent="0.2">
      <c r="B186" s="49">
        <v>6</v>
      </c>
      <c r="C186" s="54" t="s">
        <v>265</v>
      </c>
      <c r="D186" s="51" t="s">
        <v>33</v>
      </c>
      <c r="E186" s="117" t="s">
        <v>34</v>
      </c>
      <c r="F186" s="56">
        <v>1</v>
      </c>
      <c r="G186" s="56">
        <v>1</v>
      </c>
      <c r="H186" s="56">
        <v>1</v>
      </c>
      <c r="I186" s="123">
        <f t="shared" ref="I186" si="18">+H186/G186</f>
        <v>1</v>
      </c>
      <c r="J186" s="134"/>
    </row>
    <row r="187" spans="1:133" ht="130.5" x14ac:dyDescent="0.2">
      <c r="B187" s="49">
        <v>7</v>
      </c>
      <c r="C187" s="52" t="s">
        <v>35</v>
      </c>
      <c r="D187" s="51" t="s">
        <v>36</v>
      </c>
      <c r="E187" s="118" t="s">
        <v>34</v>
      </c>
      <c r="F187" s="56">
        <v>1</v>
      </c>
      <c r="G187" s="56">
        <v>1</v>
      </c>
      <c r="H187" s="56">
        <v>1</v>
      </c>
      <c r="I187" s="123">
        <f t="shared" si="17"/>
        <v>1</v>
      </c>
      <c r="J187" s="134"/>
      <c r="K187" s="2">
        <v>100</v>
      </c>
    </row>
    <row r="188" spans="1:133" x14ac:dyDescent="0.2">
      <c r="G188" s="1"/>
    </row>
    <row r="189" spans="1:133" ht="53.25" customHeight="1" x14ac:dyDescent="0.2">
      <c r="G189" s="1"/>
      <c r="K189" s="2">
        <f>SUM(K13:K188)</f>
        <v>1631.4600000000003</v>
      </c>
      <c r="L189" s="137">
        <v>0.9</v>
      </c>
    </row>
    <row r="190" spans="1:133" x14ac:dyDescent="0.2">
      <c r="G190" s="1"/>
    </row>
    <row r="191" spans="1:133" x14ac:dyDescent="0.2">
      <c r="G191" s="1"/>
    </row>
    <row r="192" spans="1:133" x14ac:dyDescent="0.2">
      <c r="G192" s="1"/>
    </row>
    <row r="193" spans="7:7" x14ac:dyDescent="0.2">
      <c r="G193" s="1"/>
    </row>
    <row r="194" spans="7:7" x14ac:dyDescent="0.2">
      <c r="G194" s="1"/>
    </row>
    <row r="195" spans="7:7" x14ac:dyDescent="0.2">
      <c r="G195" s="1"/>
    </row>
    <row r="196" spans="7:7" x14ac:dyDescent="0.2">
      <c r="G196" s="1"/>
    </row>
    <row r="197" spans="7:7" x14ac:dyDescent="0.2">
      <c r="G197" s="1"/>
    </row>
    <row r="198" spans="7:7" x14ac:dyDescent="0.2">
      <c r="G198" s="1"/>
    </row>
    <row r="199" spans="7:7" x14ac:dyDescent="0.2">
      <c r="G199" s="1"/>
    </row>
    <row r="200" spans="7:7" x14ac:dyDescent="0.2">
      <c r="G200" s="1"/>
    </row>
    <row r="201" spans="7:7" x14ac:dyDescent="0.2">
      <c r="G201" s="1"/>
    </row>
    <row r="202" spans="7:7" x14ac:dyDescent="0.2">
      <c r="G202" s="1"/>
    </row>
    <row r="203" spans="7:7" x14ac:dyDescent="0.2">
      <c r="G203" s="1"/>
    </row>
    <row r="204" spans="7:7" x14ac:dyDescent="0.2">
      <c r="G204" s="1"/>
    </row>
    <row r="205" spans="7:7" x14ac:dyDescent="0.2">
      <c r="G205" s="1"/>
    </row>
    <row r="206" spans="7:7" x14ac:dyDescent="0.2">
      <c r="G206" s="1"/>
    </row>
    <row r="207" spans="7:7" x14ac:dyDescent="0.2">
      <c r="G207" s="1"/>
    </row>
    <row r="208" spans="7:7" x14ac:dyDescent="0.2">
      <c r="G208" s="1"/>
    </row>
    <row r="209" spans="7:7" x14ac:dyDescent="0.2">
      <c r="G209" s="1"/>
    </row>
    <row r="210" spans="7:7" x14ac:dyDescent="0.2">
      <c r="G210" s="1"/>
    </row>
    <row r="211" spans="7:7" x14ac:dyDescent="0.2">
      <c r="G211" s="1"/>
    </row>
    <row r="212" spans="7:7" x14ac:dyDescent="0.2">
      <c r="G212" s="1"/>
    </row>
    <row r="213" spans="7:7" x14ac:dyDescent="0.2">
      <c r="G213" s="1"/>
    </row>
    <row r="214" spans="7:7" x14ac:dyDescent="0.2">
      <c r="G214" s="1"/>
    </row>
    <row r="215" spans="7:7" x14ac:dyDescent="0.2">
      <c r="G215" s="1"/>
    </row>
    <row r="216" spans="7:7" x14ac:dyDescent="0.2">
      <c r="G216" s="1"/>
    </row>
    <row r="217" spans="7:7" x14ac:dyDescent="0.2">
      <c r="G217" s="1"/>
    </row>
    <row r="218" spans="7:7" x14ac:dyDescent="0.2">
      <c r="G218" s="1"/>
    </row>
    <row r="219" spans="7:7" x14ac:dyDescent="0.2">
      <c r="G219" s="1"/>
    </row>
    <row r="220" spans="7:7" x14ac:dyDescent="0.2">
      <c r="G220" s="1"/>
    </row>
    <row r="221" spans="7:7" x14ac:dyDescent="0.2">
      <c r="G221" s="1"/>
    </row>
    <row r="222" spans="7:7" x14ac:dyDescent="0.2">
      <c r="G222" s="1"/>
    </row>
    <row r="223" spans="7:7" x14ac:dyDescent="0.2">
      <c r="G223" s="1"/>
    </row>
    <row r="224" spans="7:7" x14ac:dyDescent="0.2">
      <c r="G224" s="1"/>
    </row>
    <row r="225" spans="7:7" x14ac:dyDescent="0.2">
      <c r="G225" s="1"/>
    </row>
    <row r="226" spans="7:7" x14ac:dyDescent="0.2">
      <c r="G226" s="1"/>
    </row>
    <row r="227" spans="7:7" x14ac:dyDescent="0.2">
      <c r="G227" s="1"/>
    </row>
    <row r="228" spans="7:7" x14ac:dyDescent="0.2">
      <c r="G228" s="1"/>
    </row>
    <row r="229" spans="7:7" x14ac:dyDescent="0.2">
      <c r="G229" s="1"/>
    </row>
    <row r="230" spans="7:7" x14ac:dyDescent="0.2">
      <c r="G230" s="1"/>
    </row>
    <row r="231" spans="7:7" x14ac:dyDescent="0.2">
      <c r="G231" s="1"/>
    </row>
    <row r="232" spans="7:7" x14ac:dyDescent="0.2">
      <c r="G232" s="1"/>
    </row>
    <row r="233" spans="7:7" x14ac:dyDescent="0.2">
      <c r="G233" s="1"/>
    </row>
  </sheetData>
  <mergeCells count="161">
    <mergeCell ref="C117:C118"/>
    <mergeCell ref="B117:B118"/>
    <mergeCell ref="B178:J178"/>
    <mergeCell ref="B179:B180"/>
    <mergeCell ref="C179:C180"/>
    <mergeCell ref="D179:D180"/>
    <mergeCell ref="E179:E180"/>
    <mergeCell ref="F179:F180"/>
    <mergeCell ref="G179:G180"/>
    <mergeCell ref="H179:H180"/>
    <mergeCell ref="J179:J180"/>
    <mergeCell ref="B169:J169"/>
    <mergeCell ref="B170:B171"/>
    <mergeCell ref="C170:C171"/>
    <mergeCell ref="D170:D171"/>
    <mergeCell ref="E170:E171"/>
    <mergeCell ref="F170:F171"/>
    <mergeCell ref="G170:G171"/>
    <mergeCell ref="H170:H171"/>
    <mergeCell ref="J170:J171"/>
    <mergeCell ref="B161:J161"/>
    <mergeCell ref="B162:B163"/>
    <mergeCell ref="C162:C163"/>
    <mergeCell ref="D162:D163"/>
    <mergeCell ref="E162:E163"/>
    <mergeCell ref="F162:F163"/>
    <mergeCell ref="G162:G163"/>
    <mergeCell ref="H162:H163"/>
    <mergeCell ref="J162:J163"/>
    <mergeCell ref="B152:J152"/>
    <mergeCell ref="B153:B154"/>
    <mergeCell ref="C153:C154"/>
    <mergeCell ref="D153:D154"/>
    <mergeCell ref="E153:E154"/>
    <mergeCell ref="F153:F154"/>
    <mergeCell ref="G153:G154"/>
    <mergeCell ref="H153:H154"/>
    <mergeCell ref="J153:J154"/>
    <mergeCell ref="B24:J24"/>
    <mergeCell ref="L4:M4"/>
    <mergeCell ref="B2:C5"/>
    <mergeCell ref="D2:I5"/>
    <mergeCell ref="J7:J8"/>
    <mergeCell ref="B7:B8"/>
    <mergeCell ref="C7:C8"/>
    <mergeCell ref="D7:D8"/>
    <mergeCell ref="E7:E8"/>
    <mergeCell ref="F7:F8"/>
    <mergeCell ref="G7:G8"/>
    <mergeCell ref="H7:H8"/>
    <mergeCell ref="B6:J6"/>
    <mergeCell ref="B14:J14"/>
    <mergeCell ref="C16:C17"/>
    <mergeCell ref="D16:D17"/>
    <mergeCell ref="B16:B17"/>
    <mergeCell ref="B35:J35"/>
    <mergeCell ref="B25:B26"/>
    <mergeCell ref="C25:C26"/>
    <mergeCell ref="D25:D26"/>
    <mergeCell ref="E25:E26"/>
    <mergeCell ref="F25:F26"/>
    <mergeCell ref="G25:G26"/>
    <mergeCell ref="H25:H26"/>
    <mergeCell ref="J25:J26"/>
    <mergeCell ref="B27:B28"/>
    <mergeCell ref="C27:C28"/>
    <mergeCell ref="D27:D28"/>
    <mergeCell ref="B48:J48"/>
    <mergeCell ref="B36:B37"/>
    <mergeCell ref="C36:C37"/>
    <mergeCell ref="D36:D37"/>
    <mergeCell ref="E36:E37"/>
    <mergeCell ref="F36:F37"/>
    <mergeCell ref="G36:G37"/>
    <mergeCell ref="H36:H37"/>
    <mergeCell ref="J36:J37"/>
    <mergeCell ref="B59:J59"/>
    <mergeCell ref="B49:B50"/>
    <mergeCell ref="C49:C50"/>
    <mergeCell ref="D49:D50"/>
    <mergeCell ref="E49:E50"/>
    <mergeCell ref="F49:F50"/>
    <mergeCell ref="G49:G50"/>
    <mergeCell ref="H49:H50"/>
    <mergeCell ref="J49:J50"/>
    <mergeCell ref="B77:J77"/>
    <mergeCell ref="B60:B61"/>
    <mergeCell ref="C60:C61"/>
    <mergeCell ref="D60:D61"/>
    <mergeCell ref="E60:E61"/>
    <mergeCell ref="F60:F61"/>
    <mergeCell ref="G60:G61"/>
    <mergeCell ref="H60:H61"/>
    <mergeCell ref="J60:J61"/>
    <mergeCell ref="B68:J68"/>
    <mergeCell ref="B93:J93"/>
    <mergeCell ref="B78:B79"/>
    <mergeCell ref="C78:C79"/>
    <mergeCell ref="D78:D79"/>
    <mergeCell ref="E78:E79"/>
    <mergeCell ref="F78:F79"/>
    <mergeCell ref="G78:G79"/>
    <mergeCell ref="H78:H79"/>
    <mergeCell ref="J78:J79"/>
    <mergeCell ref="C82:C83"/>
    <mergeCell ref="C85:C88"/>
    <mergeCell ref="B85:B88"/>
    <mergeCell ref="B82:B83"/>
    <mergeCell ref="B94:B95"/>
    <mergeCell ref="C94:C95"/>
    <mergeCell ref="D94:D95"/>
    <mergeCell ref="E94:E95"/>
    <mergeCell ref="F94:F95"/>
    <mergeCell ref="G94:G95"/>
    <mergeCell ref="H94:H95"/>
    <mergeCell ref="J94:J95"/>
    <mergeCell ref="B102:J102"/>
    <mergeCell ref="F112:F113"/>
    <mergeCell ref="G112:G113"/>
    <mergeCell ref="H112:H113"/>
    <mergeCell ref="J112:J113"/>
    <mergeCell ref="B111:J111"/>
    <mergeCell ref="B103:B104"/>
    <mergeCell ref="C103:C104"/>
    <mergeCell ref="D103:D104"/>
    <mergeCell ref="E103:E104"/>
    <mergeCell ref="F103:F104"/>
    <mergeCell ref="G103:G104"/>
    <mergeCell ref="H103:H104"/>
    <mergeCell ref="J103:J104"/>
    <mergeCell ref="B112:B113"/>
    <mergeCell ref="C112:C113"/>
    <mergeCell ref="D112:D113"/>
    <mergeCell ref="E112:E113"/>
    <mergeCell ref="B135:B136"/>
    <mergeCell ref="C135:C136"/>
    <mergeCell ref="D135:D136"/>
    <mergeCell ref="E135:E136"/>
    <mergeCell ref="F135:F136"/>
    <mergeCell ref="G135:G136"/>
    <mergeCell ref="H135:H136"/>
    <mergeCell ref="J135:J136"/>
    <mergeCell ref="B134:J134"/>
    <mergeCell ref="B124:B125"/>
    <mergeCell ref="C124:C125"/>
    <mergeCell ref="D124:D125"/>
    <mergeCell ref="E124:E125"/>
    <mergeCell ref="F124:F125"/>
    <mergeCell ref="G124:G125"/>
    <mergeCell ref="H124:H125"/>
    <mergeCell ref="J124:J125"/>
    <mergeCell ref="B123:J123"/>
    <mergeCell ref="B142:J142"/>
    <mergeCell ref="B143:B144"/>
    <mergeCell ref="C143:C144"/>
    <mergeCell ref="D143:D144"/>
    <mergeCell ref="E143:E144"/>
    <mergeCell ref="F143:F144"/>
    <mergeCell ref="G143:G144"/>
    <mergeCell ref="H143:H144"/>
    <mergeCell ref="J143:J144"/>
  </mergeCells>
  <conditionalFormatting sqref="I9:I13">
    <cfRule type="cellIs" dxfId="626" priority="1002" stopIfTrue="1" operator="between">
      <formula>0%</formula>
      <formula>59%</formula>
    </cfRule>
    <cfRule type="cellIs" dxfId="625" priority="1001" stopIfTrue="1" operator="between">
      <formula>60%</formula>
      <formula>79%</formula>
    </cfRule>
    <cfRule type="cellIs" dxfId="624" priority="1000" stopIfTrue="1" operator="greaterThanOrEqual">
      <formula>80%</formula>
    </cfRule>
  </conditionalFormatting>
  <conditionalFormatting sqref="I16:I23 I27:I29 I31:I34 I38:I47">
    <cfRule type="cellIs" dxfId="623" priority="324" stopIfTrue="1" operator="between">
      <formula>0%</formula>
      <formula>59%</formula>
    </cfRule>
    <cfRule type="cellIs" dxfId="622" priority="322" stopIfTrue="1" operator="greaterThanOrEqual">
      <formula>80%</formula>
    </cfRule>
    <cfRule type="cellIs" dxfId="621" priority="323" stopIfTrue="1" operator="between">
      <formula>60%</formula>
      <formula>79%</formula>
    </cfRule>
  </conditionalFormatting>
  <conditionalFormatting sqref="I16:I23 I38:I47 I27:I29 I31:I34">
    <cfRule type="containsText" dxfId="620" priority="321" stopIfTrue="1" operator="containsText" text="DETENIDO">
      <formula>NOT(ISERROR(SEARCH("DETENIDO",I16)))</formula>
    </cfRule>
  </conditionalFormatting>
  <conditionalFormatting sqref="I16:I23 I38:I47">
    <cfRule type="cellIs" dxfId="619" priority="9" stopIfTrue="1" operator="greaterThanOrEqual">
      <formula>80%</formula>
    </cfRule>
    <cfRule type="cellIs" dxfId="618" priority="10" stopIfTrue="1" operator="between">
      <formula>0%</formula>
      <formula>59%</formula>
    </cfRule>
  </conditionalFormatting>
  <conditionalFormatting sqref="I27:I34">
    <cfRule type="cellIs" dxfId="617" priority="2" stopIfTrue="1" operator="greaterThanOrEqual">
      <formula>80%</formula>
    </cfRule>
    <cfRule type="cellIs" dxfId="616" priority="4" stopIfTrue="1" operator="between">
      <formula>0%</formula>
      <formula>59%</formula>
    </cfRule>
  </conditionalFormatting>
  <conditionalFormatting sqref="I30">
    <cfRule type="containsText" dxfId="615" priority="1" stopIfTrue="1" operator="containsText" text="DETENIDO">
      <formula>NOT(ISERROR(SEARCH("DETENIDO",I30)))</formula>
    </cfRule>
    <cfRule type="cellIs" dxfId="614" priority="3" stopIfTrue="1" operator="between">
      <formula>60%</formula>
      <formula>79%</formula>
    </cfRule>
  </conditionalFormatting>
  <conditionalFormatting sqref="I51:I53 I56:I58 I62:I63 I65:I67 I70:I76 I96:I101 I105:I110 I114:I122 I126:I133 I137:I141 I9:I13">
    <cfRule type="containsText" dxfId="613" priority="954" stopIfTrue="1" operator="containsText" text="DETENIDO">
      <formula>NOT(ISERROR(SEARCH("DETENIDO",I9)))</formula>
    </cfRule>
  </conditionalFormatting>
  <conditionalFormatting sqref="I51:I53 I56:I58">
    <cfRule type="cellIs" dxfId="612" priority="926" operator="between">
      <formula>61%</formula>
      <formula>80%</formula>
    </cfRule>
    <cfRule type="cellIs" dxfId="611" priority="925" operator="between">
      <formula>81%</formula>
      <formula>100%</formula>
    </cfRule>
    <cfRule type="cellIs" dxfId="610" priority="927" operator="between">
      <formula>0%</formula>
      <formula>60%</formula>
    </cfRule>
    <cfRule type="cellIs" dxfId="609" priority="928" operator="between">
      <formula>81%</formula>
      <formula>100%</formula>
    </cfRule>
    <cfRule type="cellIs" dxfId="608" priority="990" operator="between">
      <formula>0%</formula>
      <formula>60%</formula>
    </cfRule>
    <cfRule type="cellIs" dxfId="607" priority="989" operator="between">
      <formula>61%</formula>
      <formula>80%</formula>
    </cfRule>
    <cfRule type="cellIs" dxfId="606" priority="988" operator="between">
      <formula>81%</formula>
      <formula>100%</formula>
    </cfRule>
    <cfRule type="cellIs" dxfId="605" priority="932" operator="between">
      <formula>60%</formula>
      <formula>79%</formula>
    </cfRule>
    <cfRule type="cellIs" dxfId="604" priority="933" operator="between">
      <formula>0%</formula>
      <formula>59%</formula>
    </cfRule>
    <cfRule type="cellIs" dxfId="603" priority="929" operator="between">
      <formula>61%</formula>
      <formula>80%</formula>
    </cfRule>
    <cfRule type="cellIs" dxfId="602" priority="930" operator="between">
      <formula>0%</formula>
      <formula>60%</formula>
    </cfRule>
    <cfRule type="cellIs" dxfId="601" priority="931" operator="between">
      <formula>80%</formula>
      <formula>100%</formula>
    </cfRule>
  </conditionalFormatting>
  <conditionalFormatting sqref="I51:I58">
    <cfRule type="cellIs" dxfId="600" priority="6" stopIfTrue="1" operator="greaterThanOrEqual">
      <formula>80%</formula>
    </cfRule>
    <cfRule type="cellIs" dxfId="599" priority="7" stopIfTrue="1" operator="between">
      <formula>60%</formula>
      <formula>79%</formula>
    </cfRule>
    <cfRule type="cellIs" dxfId="598" priority="8" stopIfTrue="1" operator="between">
      <formula>0%</formula>
      <formula>59%</formula>
    </cfRule>
  </conditionalFormatting>
  <conditionalFormatting sqref="I54:I55">
    <cfRule type="containsText" dxfId="597" priority="5" stopIfTrue="1" operator="containsText" text="DETENIDO">
      <formula>NOT(ISERROR(SEARCH("DETENIDO",I54)))</formula>
    </cfRule>
  </conditionalFormatting>
  <conditionalFormatting sqref="I62:I63 I65:I67 I70:I76">
    <cfRule type="cellIs" dxfId="596" priority="913" operator="between">
      <formula>81%</formula>
      <formula>100%</formula>
    </cfRule>
    <cfRule type="cellIs" dxfId="595" priority="912" operator="between">
      <formula>0%</formula>
      <formula>60%</formula>
    </cfRule>
    <cfRule type="cellIs" dxfId="594" priority="987" operator="between">
      <formula>0%</formula>
      <formula>60%</formula>
    </cfRule>
    <cfRule type="cellIs" dxfId="593" priority="986" operator="between">
      <formula>61%</formula>
      <formula>80%</formula>
    </cfRule>
    <cfRule type="cellIs" dxfId="592" priority="985" operator="between">
      <formula>81%</formula>
      <formula>100%</formula>
    </cfRule>
    <cfRule type="cellIs" dxfId="591" priority="911" operator="between">
      <formula>61%</formula>
      <formula>80%</formula>
    </cfRule>
    <cfRule type="cellIs" dxfId="590" priority="921" operator="between">
      <formula>0%</formula>
      <formula>60%</formula>
    </cfRule>
    <cfRule type="cellIs" dxfId="589" priority="920" operator="between">
      <formula>61%</formula>
      <formula>80%</formula>
    </cfRule>
    <cfRule type="cellIs" dxfId="588" priority="919" operator="between">
      <formula>81%</formula>
      <formula>100%</formula>
    </cfRule>
    <cfRule type="cellIs" dxfId="587" priority="918" operator="between">
      <formula>0%</formula>
      <formula>59%</formula>
    </cfRule>
    <cfRule type="cellIs" dxfId="586" priority="917" operator="between">
      <formula>60%</formula>
      <formula>79%</formula>
    </cfRule>
    <cfRule type="cellIs" dxfId="585" priority="916" operator="between">
      <formula>80%</formula>
      <formula>100%</formula>
    </cfRule>
    <cfRule type="cellIs" dxfId="584" priority="915" operator="between">
      <formula>0%</formula>
      <formula>60%</formula>
    </cfRule>
    <cfRule type="cellIs" dxfId="583" priority="914" operator="between">
      <formula>61%</formula>
      <formula>80%</formula>
    </cfRule>
  </conditionalFormatting>
  <conditionalFormatting sqref="I62:I67">
    <cfRule type="cellIs" dxfId="582" priority="12" stopIfTrue="1" operator="greaterThanOrEqual">
      <formula>80%</formula>
    </cfRule>
    <cfRule type="cellIs" dxfId="581" priority="14" stopIfTrue="1" operator="between">
      <formula>0%</formula>
      <formula>59%</formula>
    </cfRule>
    <cfRule type="cellIs" dxfId="580" priority="13" stopIfTrue="1" operator="between">
      <formula>60%</formula>
      <formula>79%</formula>
    </cfRule>
  </conditionalFormatting>
  <conditionalFormatting sqref="I64">
    <cfRule type="containsText" dxfId="579" priority="11" stopIfTrue="1" operator="containsText" text="DETENIDO">
      <formula>NOT(ISERROR(SEARCH("DETENIDO",I64)))</formula>
    </cfRule>
  </conditionalFormatting>
  <conditionalFormatting sqref="I70:I76 I62:I63 I65:I67">
    <cfRule type="cellIs" dxfId="578" priority="910" operator="between">
      <formula>81%</formula>
      <formula>100%</formula>
    </cfRule>
  </conditionalFormatting>
  <conditionalFormatting sqref="I70:I76">
    <cfRule type="cellIs" dxfId="577" priority="908" stopIfTrue="1" operator="between">
      <formula>60%</formula>
      <formula>79%</formula>
    </cfRule>
    <cfRule type="cellIs" dxfId="576" priority="909" stopIfTrue="1" operator="between">
      <formula>0%</formula>
      <formula>59%</formula>
    </cfRule>
    <cfRule type="cellIs" dxfId="575" priority="907" stopIfTrue="1" operator="greaterThanOrEqual">
      <formula>80%</formula>
    </cfRule>
  </conditionalFormatting>
  <conditionalFormatting sqref="I80:I92">
    <cfRule type="cellIs" dxfId="574" priority="345" stopIfTrue="1" operator="greaterThanOrEqual">
      <formula>80%</formula>
    </cfRule>
    <cfRule type="cellIs" dxfId="573" priority="346" stopIfTrue="1" operator="between">
      <formula>60%</formula>
      <formula>79%</formula>
    </cfRule>
    <cfRule type="cellIs" dxfId="572" priority="347" stopIfTrue="1" operator="between">
      <formula>0%</formula>
      <formula>59%</formula>
    </cfRule>
    <cfRule type="cellIs" dxfId="571" priority="348" operator="between">
      <formula>81%</formula>
      <formula>100%</formula>
    </cfRule>
    <cfRule type="cellIs" dxfId="570" priority="349" operator="between">
      <formula>61%</formula>
      <formula>80%</formula>
    </cfRule>
    <cfRule type="cellIs" dxfId="569" priority="350" operator="between">
      <formula>0%</formula>
      <formula>60%</formula>
    </cfRule>
    <cfRule type="cellIs" dxfId="568" priority="351" operator="between">
      <formula>81%</formula>
      <formula>100%</formula>
    </cfRule>
    <cfRule type="cellIs" dxfId="567" priority="352" operator="between">
      <formula>61%</formula>
      <formula>80%</formula>
    </cfRule>
    <cfRule type="cellIs" dxfId="566" priority="353" operator="between">
      <formula>0%</formula>
      <formula>60%</formula>
    </cfRule>
    <cfRule type="cellIs" dxfId="565" priority="354" operator="between">
      <formula>80%</formula>
      <formula>100%</formula>
    </cfRule>
    <cfRule type="cellIs" dxfId="564" priority="355" operator="between">
      <formula>60%</formula>
      <formula>79%</formula>
    </cfRule>
    <cfRule type="cellIs" dxfId="563" priority="356" operator="between">
      <formula>0%</formula>
      <formula>59%</formula>
    </cfRule>
    <cfRule type="cellIs" dxfId="562" priority="357" operator="between">
      <formula>81%</formula>
      <formula>100%</formula>
    </cfRule>
    <cfRule type="cellIs" dxfId="561" priority="361" operator="between">
      <formula>61%</formula>
      <formula>80%</formula>
    </cfRule>
    <cfRule type="cellIs" dxfId="560" priority="364" operator="between">
      <formula>81%</formula>
      <formula>100%</formula>
    </cfRule>
    <cfRule type="cellIs" dxfId="559" priority="365" operator="between">
      <formula>61%</formula>
      <formula>80%</formula>
    </cfRule>
    <cfRule type="cellIs" dxfId="558" priority="366" operator="between">
      <formula>0%</formula>
      <formula>60%</formula>
    </cfRule>
    <cfRule type="cellIs" dxfId="557" priority="359" operator="between">
      <formula>0%</formula>
      <formula>60%</formula>
    </cfRule>
    <cfRule type="cellIs" dxfId="556" priority="358" operator="between">
      <formula>61%</formula>
      <formula>80%</formula>
    </cfRule>
    <cfRule type="containsText" dxfId="555" priority="363" stopIfTrue="1" operator="containsText" text="DETENIDO">
      <formula>NOT(ISERROR(SEARCH("DETENIDO",I80)))</formula>
    </cfRule>
    <cfRule type="cellIs" dxfId="554" priority="362" operator="between">
      <formula>0%</formula>
      <formula>60%</formula>
    </cfRule>
    <cfRule type="cellIs" dxfId="553" priority="360" operator="between">
      <formula>81%</formula>
      <formula>100%</formula>
    </cfRule>
  </conditionalFormatting>
  <conditionalFormatting sqref="I96:I101 I105:I110">
    <cfRule type="cellIs" dxfId="552" priority="872" operator="between">
      <formula>61%</formula>
      <formula>80%</formula>
    </cfRule>
    <cfRule type="cellIs" dxfId="551" priority="869" stopIfTrue="1" operator="between">
      <formula>60%</formula>
      <formula>79%</formula>
    </cfRule>
    <cfRule type="cellIs" dxfId="550" priority="888" operator="between">
      <formula>0%</formula>
      <formula>60%</formula>
    </cfRule>
    <cfRule type="cellIs" dxfId="549" priority="887" operator="between">
      <formula>61%</formula>
      <formula>80%</formula>
    </cfRule>
    <cfRule type="cellIs" dxfId="548" priority="886" operator="between">
      <formula>81%</formula>
      <formula>100%</formula>
    </cfRule>
    <cfRule type="cellIs" dxfId="547" priority="885" operator="between">
      <formula>0%</formula>
      <formula>60%</formula>
    </cfRule>
    <cfRule type="cellIs" dxfId="546" priority="884" operator="between">
      <formula>61%</formula>
      <formula>80%</formula>
    </cfRule>
    <cfRule type="cellIs" dxfId="545" priority="883" operator="between">
      <formula>81%</formula>
      <formula>100%</formula>
    </cfRule>
    <cfRule type="cellIs" dxfId="544" priority="882" operator="between">
      <formula>0%</formula>
      <formula>60%</formula>
    </cfRule>
    <cfRule type="cellIs" dxfId="543" priority="870" stopIfTrue="1" operator="between">
      <formula>0%</formula>
      <formula>59%</formula>
    </cfRule>
    <cfRule type="cellIs" dxfId="542" priority="880" operator="between">
      <formula>81%</formula>
      <formula>100%</formula>
    </cfRule>
    <cfRule type="cellIs" dxfId="541" priority="879" operator="between">
      <formula>0%</formula>
      <formula>59%</formula>
    </cfRule>
    <cfRule type="cellIs" dxfId="540" priority="878" operator="between">
      <formula>60%</formula>
      <formula>79%</formula>
    </cfRule>
    <cfRule type="cellIs" dxfId="539" priority="877" operator="between">
      <formula>80%</formula>
      <formula>100%</formula>
    </cfRule>
    <cfRule type="cellIs" dxfId="538" priority="876" operator="between">
      <formula>0%</formula>
      <formula>60%</formula>
    </cfRule>
    <cfRule type="cellIs" dxfId="537" priority="875" operator="between">
      <formula>61%</formula>
      <formula>80%</formula>
    </cfRule>
    <cfRule type="cellIs" dxfId="536" priority="874" operator="between">
      <formula>81%</formula>
      <formula>100%</formula>
    </cfRule>
    <cfRule type="cellIs" dxfId="535" priority="873" operator="between">
      <formula>0%</formula>
      <formula>60%</formula>
    </cfRule>
    <cfRule type="cellIs" dxfId="534" priority="871" operator="between">
      <formula>81%</formula>
      <formula>100%</formula>
    </cfRule>
    <cfRule type="cellIs" dxfId="533" priority="978" operator="between">
      <formula>0%</formula>
      <formula>60%</formula>
    </cfRule>
    <cfRule type="cellIs" dxfId="532" priority="977" operator="between">
      <formula>61%</formula>
      <formula>80%</formula>
    </cfRule>
    <cfRule type="cellIs" dxfId="531" priority="881" operator="between">
      <formula>61%</formula>
      <formula>80%</formula>
    </cfRule>
  </conditionalFormatting>
  <conditionalFormatting sqref="I105:I110 I96:I101">
    <cfRule type="cellIs" dxfId="530" priority="868" stopIfTrue="1" operator="greaterThanOrEqual">
      <formula>80%</formula>
    </cfRule>
    <cfRule type="cellIs" dxfId="529" priority="976" operator="between">
      <formula>81%</formula>
      <formula>100%</formula>
    </cfRule>
  </conditionalFormatting>
  <conditionalFormatting sqref="I105:I110">
    <cfRule type="cellIs" dxfId="528" priority="843" operator="between">
      <formula>0%</formula>
      <formula>60%</formula>
    </cfRule>
    <cfRule type="cellIs" dxfId="527" priority="842" operator="between">
      <formula>61%</formula>
      <formula>80%</formula>
    </cfRule>
    <cfRule type="cellIs" dxfId="526" priority="841" operator="between">
      <formula>81%</formula>
      <formula>100%</formula>
    </cfRule>
    <cfRule type="cellIs" dxfId="525" priority="840" operator="between">
      <formula>0%</formula>
      <formula>60%</formula>
    </cfRule>
    <cfRule type="cellIs" dxfId="524" priority="839" operator="between">
      <formula>61%</formula>
      <formula>80%</formula>
    </cfRule>
    <cfRule type="cellIs" dxfId="523" priority="838" operator="between">
      <formula>81%</formula>
      <formula>100%</formula>
    </cfRule>
    <cfRule type="cellIs" dxfId="522" priority="837" operator="between">
      <formula>0%</formula>
      <formula>60%</formula>
    </cfRule>
    <cfRule type="cellIs" dxfId="521" priority="836" operator="between">
      <formula>61%</formula>
      <formula>80%</formula>
    </cfRule>
    <cfRule type="cellIs" dxfId="520" priority="835" operator="between">
      <formula>81%</formula>
      <formula>100%</formula>
    </cfRule>
    <cfRule type="cellIs" dxfId="519" priority="834" operator="between">
      <formula>0%</formula>
      <formula>60%</formula>
    </cfRule>
    <cfRule type="cellIs" dxfId="518" priority="833" operator="between">
      <formula>61%</formula>
      <formula>80%</formula>
    </cfRule>
    <cfRule type="cellIs" dxfId="517" priority="832" operator="between">
      <formula>81%</formula>
      <formula>100%</formula>
    </cfRule>
    <cfRule type="cellIs" dxfId="516" priority="831" operator="between">
      <formula>0%</formula>
      <formula>60%</formula>
    </cfRule>
    <cfRule type="cellIs" dxfId="515" priority="830" operator="between">
      <formula>61%</formula>
      <formula>80%</formula>
    </cfRule>
    <cfRule type="cellIs" dxfId="514" priority="829" operator="between">
      <formula>81%</formula>
      <formula>100%</formula>
    </cfRule>
    <cfRule type="cellIs" dxfId="513" priority="828" operator="between">
      <formula>0%</formula>
      <formula>59%</formula>
    </cfRule>
    <cfRule type="cellIs" dxfId="512" priority="827" operator="between">
      <formula>60%</formula>
      <formula>79%</formula>
    </cfRule>
    <cfRule type="cellIs" dxfId="511" priority="826" operator="between">
      <formula>80%</formula>
      <formula>100%</formula>
    </cfRule>
    <cfRule type="cellIs" dxfId="510" priority="825" operator="between">
      <formula>0%</formula>
      <formula>60%</formula>
    </cfRule>
    <cfRule type="cellIs" dxfId="509" priority="824" operator="between">
      <formula>61%</formula>
      <formula>80%</formula>
    </cfRule>
    <cfRule type="cellIs" dxfId="508" priority="823" operator="between">
      <formula>81%</formula>
      <formula>100%</formula>
    </cfRule>
    <cfRule type="cellIs" dxfId="507" priority="822" operator="between">
      <formula>0%</formula>
      <formula>60%</formula>
    </cfRule>
    <cfRule type="cellIs" dxfId="506" priority="821" operator="between">
      <formula>61%</formula>
      <formula>80%</formula>
    </cfRule>
    <cfRule type="cellIs" dxfId="505" priority="820" operator="between">
      <formula>81%</formula>
      <formula>100%</formula>
    </cfRule>
    <cfRule type="cellIs" dxfId="504" priority="819" stopIfTrue="1" operator="between">
      <formula>0%</formula>
      <formula>59%</formula>
    </cfRule>
    <cfRule type="cellIs" dxfId="503" priority="818" stopIfTrue="1" operator="between">
      <formula>60%</formula>
      <formula>79%</formula>
    </cfRule>
    <cfRule type="cellIs" dxfId="502" priority="817" stopIfTrue="1" operator="greaterThanOrEqual">
      <formula>80%</formula>
    </cfRule>
    <cfRule type="cellIs" dxfId="501" priority="972" operator="between">
      <formula>0%</formula>
      <formula>60%</formula>
    </cfRule>
    <cfRule type="cellIs" dxfId="500" priority="971" operator="between">
      <formula>61%</formula>
      <formula>80%</formula>
    </cfRule>
    <cfRule type="cellIs" dxfId="499" priority="970" operator="between">
      <formula>81%</formula>
      <formula>100%</formula>
    </cfRule>
  </conditionalFormatting>
  <conditionalFormatting sqref="I114:I122">
    <cfRule type="cellIs" dxfId="498" priority="813" operator="between">
      <formula>0%</formula>
      <formula>60%</formula>
    </cfRule>
    <cfRule type="cellIs" dxfId="497" priority="812" operator="between">
      <formula>61%</formula>
      <formula>80%</formula>
    </cfRule>
    <cfRule type="cellIs" dxfId="496" priority="811" operator="between">
      <formula>81%</formula>
      <formula>100%</formula>
    </cfRule>
    <cfRule type="cellIs" dxfId="495" priority="810" operator="between">
      <formula>0%</formula>
      <formula>60%</formula>
    </cfRule>
    <cfRule type="cellIs" dxfId="494" priority="809" operator="between">
      <formula>61%</formula>
      <formula>80%</formula>
    </cfRule>
    <cfRule type="cellIs" dxfId="493" priority="808" operator="between">
      <formula>81%</formula>
      <formula>100%</formula>
    </cfRule>
    <cfRule type="cellIs" dxfId="492" priority="807" operator="between">
      <formula>0%</formula>
      <formula>60%</formula>
    </cfRule>
    <cfRule type="cellIs" dxfId="491" priority="806" operator="between">
      <formula>61%</formula>
      <formula>80%</formula>
    </cfRule>
    <cfRule type="cellIs" dxfId="490" priority="805" operator="between">
      <formula>81%</formula>
      <formula>100%</formula>
    </cfRule>
    <cfRule type="cellIs" dxfId="489" priority="804" operator="between">
      <formula>0%</formula>
      <formula>60%</formula>
    </cfRule>
    <cfRule type="cellIs" dxfId="488" priority="803" operator="between">
      <formula>61%</formula>
      <formula>80%</formula>
    </cfRule>
    <cfRule type="cellIs" dxfId="487" priority="802" operator="between">
      <formula>81%</formula>
      <formula>100%</formula>
    </cfRule>
    <cfRule type="cellIs" dxfId="486" priority="801" operator="between">
      <formula>0%</formula>
      <formula>60%</formula>
    </cfRule>
    <cfRule type="cellIs" dxfId="485" priority="800" operator="between">
      <formula>61%</formula>
      <formula>80%</formula>
    </cfRule>
    <cfRule type="cellIs" dxfId="484" priority="799" operator="between">
      <formula>81%</formula>
      <formula>100%</formula>
    </cfRule>
    <cfRule type="cellIs" dxfId="483" priority="798" operator="between">
      <formula>0%</formula>
      <formula>59%</formula>
    </cfRule>
    <cfRule type="cellIs" dxfId="482" priority="797" operator="between">
      <formula>60%</formula>
      <formula>79%</formula>
    </cfRule>
    <cfRule type="cellIs" dxfId="481" priority="796" operator="between">
      <formula>80%</formula>
      <formula>100%</formula>
    </cfRule>
    <cfRule type="cellIs" dxfId="480" priority="795" operator="between">
      <formula>0%</formula>
      <formula>60%</formula>
    </cfRule>
    <cfRule type="cellIs" dxfId="479" priority="794" operator="between">
      <formula>61%</formula>
      <formula>80%</formula>
    </cfRule>
    <cfRule type="cellIs" dxfId="478" priority="793" operator="between">
      <formula>81%</formula>
      <formula>100%</formula>
    </cfRule>
    <cfRule type="cellIs" dxfId="477" priority="792" operator="between">
      <formula>0%</formula>
      <formula>60%</formula>
    </cfRule>
    <cfRule type="cellIs" dxfId="476" priority="791" operator="between">
      <formula>61%</formula>
      <formula>80%</formula>
    </cfRule>
    <cfRule type="cellIs" dxfId="475" priority="790" operator="between">
      <formula>81%</formula>
      <formula>100%</formula>
    </cfRule>
    <cfRule type="cellIs" dxfId="474" priority="789" stopIfTrue="1" operator="between">
      <formula>0%</formula>
      <formula>59%</formula>
    </cfRule>
    <cfRule type="cellIs" dxfId="473" priority="788" stopIfTrue="1" operator="between">
      <formula>60%</formula>
      <formula>79%</formula>
    </cfRule>
    <cfRule type="cellIs" dxfId="472" priority="787" stopIfTrue="1" operator="greaterThanOrEqual">
      <formula>80%</formula>
    </cfRule>
    <cfRule type="cellIs" dxfId="471" priority="262" operator="between">
      <formula>81%</formula>
      <formula>100%</formula>
    </cfRule>
    <cfRule type="cellIs" dxfId="470" priority="396" operator="between">
      <formula>0%</formula>
      <formula>60%</formula>
    </cfRule>
    <cfRule type="cellIs" dxfId="469" priority="395" operator="between">
      <formula>61%</formula>
      <formula>80%</formula>
    </cfRule>
    <cfRule type="cellIs" dxfId="468" priority="394" operator="between">
      <formula>81%</formula>
      <formula>100%</formula>
    </cfRule>
    <cfRule type="cellIs" dxfId="467" priority="393" operator="between">
      <formula>0%</formula>
      <formula>60%</formula>
    </cfRule>
    <cfRule type="cellIs" dxfId="466" priority="392" operator="between">
      <formula>61%</formula>
      <formula>80%</formula>
    </cfRule>
    <cfRule type="cellIs" dxfId="465" priority="391" operator="between">
      <formula>81%</formula>
      <formula>100%</formula>
    </cfRule>
    <cfRule type="cellIs" dxfId="464" priority="390" operator="between">
      <formula>0%</formula>
      <formula>60%</formula>
    </cfRule>
    <cfRule type="cellIs" dxfId="463" priority="389" operator="between">
      <formula>61%</formula>
      <formula>80%</formula>
    </cfRule>
    <cfRule type="cellIs" dxfId="462" priority="388" operator="between">
      <formula>81%</formula>
      <formula>100%</formula>
    </cfRule>
    <cfRule type="cellIs" dxfId="461" priority="387" operator="between">
      <formula>0%</formula>
      <formula>60%</formula>
    </cfRule>
    <cfRule type="cellIs" dxfId="460" priority="386" operator="between">
      <formula>61%</formula>
      <formula>80%</formula>
    </cfRule>
    <cfRule type="cellIs" dxfId="459" priority="385" operator="between">
      <formula>81%</formula>
      <formula>100%</formula>
    </cfRule>
    <cfRule type="cellIs" dxfId="458" priority="384" operator="between">
      <formula>0%</formula>
      <formula>60%</formula>
    </cfRule>
    <cfRule type="cellIs" dxfId="457" priority="383" operator="between">
      <formula>61%</formula>
      <formula>80%</formula>
    </cfRule>
    <cfRule type="cellIs" dxfId="456" priority="382" operator="between">
      <formula>81%</formula>
      <formula>100%</formula>
    </cfRule>
    <cfRule type="cellIs" dxfId="455" priority="381" operator="between">
      <formula>0%</formula>
      <formula>60%</formula>
    </cfRule>
    <cfRule type="cellIs" dxfId="454" priority="380" operator="between">
      <formula>61%</formula>
      <formula>80%</formula>
    </cfRule>
    <cfRule type="cellIs" dxfId="453" priority="379" operator="between">
      <formula>81%</formula>
      <formula>100%</formula>
    </cfRule>
    <cfRule type="cellIs" dxfId="452" priority="378" operator="between">
      <formula>0%</formula>
      <formula>59%</formula>
    </cfRule>
    <cfRule type="cellIs" dxfId="451" priority="377" operator="between">
      <formula>60%</formula>
      <formula>79%</formula>
    </cfRule>
    <cfRule type="cellIs" dxfId="450" priority="376" operator="between">
      <formula>80%</formula>
      <formula>100%</formula>
    </cfRule>
    <cfRule type="cellIs" dxfId="449" priority="375" operator="between">
      <formula>0%</formula>
      <formula>60%</formula>
    </cfRule>
    <cfRule type="cellIs" dxfId="448" priority="374" operator="between">
      <formula>61%</formula>
      <formula>80%</formula>
    </cfRule>
    <cfRule type="cellIs" dxfId="447" priority="373" operator="between">
      <formula>81%</formula>
      <formula>100%</formula>
    </cfRule>
    <cfRule type="cellIs" dxfId="446" priority="372" operator="between">
      <formula>0%</formula>
      <formula>60%</formula>
    </cfRule>
    <cfRule type="cellIs" dxfId="445" priority="371" operator="between">
      <formula>61%</formula>
      <formula>80%</formula>
    </cfRule>
    <cfRule type="cellIs" dxfId="444" priority="370" operator="between">
      <formula>81%</formula>
      <formula>100%</formula>
    </cfRule>
    <cfRule type="cellIs" dxfId="443" priority="369" stopIfTrue="1" operator="between">
      <formula>0%</formula>
      <formula>59%</formula>
    </cfRule>
    <cfRule type="cellIs" dxfId="442" priority="368" stopIfTrue="1" operator="between">
      <formula>60%</formula>
      <formula>79%</formula>
    </cfRule>
    <cfRule type="cellIs" dxfId="441" priority="367" stopIfTrue="1" operator="greaterThanOrEqual">
      <formula>80%</formula>
    </cfRule>
    <cfRule type="cellIs" dxfId="440" priority="967" operator="between">
      <formula>81%</formula>
      <formula>100%</formula>
    </cfRule>
    <cfRule type="cellIs" dxfId="439" priority="968" operator="between">
      <formula>61%</formula>
      <formula>80%</formula>
    </cfRule>
    <cfRule type="cellIs" dxfId="438" priority="969" operator="between">
      <formula>0%</formula>
      <formula>60%</formula>
    </cfRule>
    <cfRule type="cellIs" dxfId="437" priority="266" operator="between">
      <formula>61%</formula>
      <formula>80%</formula>
    </cfRule>
    <cfRule type="cellIs" dxfId="436" priority="265" operator="between">
      <formula>81%</formula>
      <formula>100%</formula>
    </cfRule>
    <cfRule type="cellIs" dxfId="435" priority="264" operator="between">
      <formula>0%</formula>
      <formula>60%</formula>
    </cfRule>
    <cfRule type="cellIs" dxfId="434" priority="263" operator="between">
      <formula>61%</formula>
      <formula>80%</formula>
    </cfRule>
    <cfRule type="cellIs" dxfId="433" priority="261" operator="between">
      <formula>0%</formula>
      <formula>60%</formula>
    </cfRule>
    <cfRule type="cellIs" dxfId="432" priority="260" operator="between">
      <formula>61%</formula>
      <formula>80%</formula>
    </cfRule>
    <cfRule type="cellIs" dxfId="431" priority="259" operator="between">
      <formula>81%</formula>
      <formula>100%</formula>
    </cfRule>
    <cfRule type="cellIs" dxfId="430" priority="258" operator="between">
      <formula>0%</formula>
      <formula>60%</formula>
    </cfRule>
    <cfRule type="cellIs" dxfId="429" priority="257" operator="between">
      <formula>61%</formula>
      <formula>80%</formula>
    </cfRule>
    <cfRule type="cellIs" dxfId="428" priority="256" operator="between">
      <formula>81%</formula>
      <formula>100%</formula>
    </cfRule>
    <cfRule type="cellIs" dxfId="427" priority="255" operator="between">
      <formula>0%</formula>
      <formula>59%</formula>
    </cfRule>
    <cfRule type="cellIs" dxfId="426" priority="267" operator="between">
      <formula>0%</formula>
      <formula>60%</formula>
    </cfRule>
    <cfRule type="cellIs" dxfId="425" priority="254" operator="between">
      <formula>60%</formula>
      <formula>79%</formula>
    </cfRule>
    <cfRule type="cellIs" dxfId="424" priority="253" operator="between">
      <formula>80%</formula>
      <formula>100%</formula>
    </cfRule>
    <cfRule type="cellIs" dxfId="423" priority="252" operator="between">
      <formula>0%</formula>
      <formula>60%</formula>
    </cfRule>
    <cfRule type="cellIs" dxfId="422" priority="251" operator="between">
      <formula>61%</formula>
      <formula>80%</formula>
    </cfRule>
    <cfRule type="cellIs" dxfId="421" priority="250" operator="between">
      <formula>81%</formula>
      <formula>100%</formula>
    </cfRule>
    <cfRule type="cellIs" dxfId="420" priority="249" operator="between">
      <formula>0%</formula>
      <formula>60%</formula>
    </cfRule>
    <cfRule type="cellIs" dxfId="419" priority="248" operator="between">
      <formula>61%</formula>
      <formula>80%</formula>
    </cfRule>
    <cfRule type="cellIs" dxfId="418" priority="247" operator="between">
      <formula>81%</formula>
      <formula>100%</formula>
    </cfRule>
    <cfRule type="cellIs" dxfId="417" priority="246" stopIfTrue="1" operator="between">
      <formula>0%</formula>
      <formula>59%</formula>
    </cfRule>
    <cfRule type="cellIs" dxfId="416" priority="816" operator="between">
      <formula>0%</formula>
      <formula>60%</formula>
    </cfRule>
    <cfRule type="cellIs" dxfId="415" priority="815" operator="between">
      <formula>61%</formula>
      <formula>80%</formula>
    </cfRule>
    <cfRule type="cellIs" dxfId="414" priority="814" operator="between">
      <formula>81%</formula>
      <formula>100%</formula>
    </cfRule>
    <cfRule type="cellIs" dxfId="413" priority="273" operator="between">
      <formula>0%</formula>
      <formula>60%</formula>
    </cfRule>
    <cfRule type="cellIs" dxfId="412" priority="272" operator="between">
      <formula>61%</formula>
      <formula>80%</formula>
    </cfRule>
    <cfRule type="cellIs" dxfId="411" priority="271" operator="between">
      <formula>81%</formula>
      <formula>100%</formula>
    </cfRule>
    <cfRule type="cellIs" dxfId="410" priority="270" operator="between">
      <formula>0%</formula>
      <formula>60%</formula>
    </cfRule>
    <cfRule type="cellIs" dxfId="409" priority="269" operator="between">
      <formula>61%</formula>
      <formula>80%</formula>
    </cfRule>
    <cfRule type="cellIs" dxfId="408" priority="268" operator="between">
      <formula>81%</formula>
      <formula>100%</formula>
    </cfRule>
    <cfRule type="cellIs" dxfId="407" priority="220" stopIfTrue="1" operator="greaterThanOrEqual">
      <formula>80%</formula>
    </cfRule>
    <cfRule type="cellIs" dxfId="406" priority="221" stopIfTrue="1" operator="between">
      <formula>60%</formula>
      <formula>79%</formula>
    </cfRule>
    <cfRule type="cellIs" dxfId="405" priority="222" stopIfTrue="1" operator="between">
      <formula>0%</formula>
      <formula>59%</formula>
    </cfRule>
    <cfRule type="cellIs" dxfId="404" priority="223" operator="between">
      <formula>81%</formula>
      <formula>100%</formula>
    </cfRule>
    <cfRule type="cellIs" dxfId="403" priority="224" operator="between">
      <formula>61%</formula>
      <formula>80%</formula>
    </cfRule>
    <cfRule type="cellIs" dxfId="402" priority="225" operator="between">
      <formula>0%</formula>
      <formula>60%</formula>
    </cfRule>
    <cfRule type="cellIs" dxfId="401" priority="226" operator="between">
      <formula>81%</formula>
      <formula>100%</formula>
    </cfRule>
    <cfRule type="cellIs" dxfId="400" priority="227" operator="between">
      <formula>61%</formula>
      <formula>80%</formula>
    </cfRule>
    <cfRule type="cellIs" dxfId="399" priority="228" operator="between">
      <formula>0%</formula>
      <formula>60%</formula>
    </cfRule>
    <cfRule type="cellIs" dxfId="398" priority="229" operator="between">
      <formula>80%</formula>
      <formula>100%</formula>
    </cfRule>
    <cfRule type="cellIs" dxfId="397" priority="230" operator="between">
      <formula>60%</formula>
      <formula>79%</formula>
    </cfRule>
    <cfRule type="cellIs" dxfId="396" priority="231" operator="between">
      <formula>0%</formula>
      <formula>59%</formula>
    </cfRule>
    <cfRule type="cellIs" dxfId="395" priority="232" operator="between">
      <formula>81%</formula>
      <formula>100%</formula>
    </cfRule>
    <cfRule type="cellIs" dxfId="394" priority="233" operator="between">
      <formula>61%</formula>
      <formula>80%</formula>
    </cfRule>
    <cfRule type="cellIs" dxfId="393" priority="234" operator="between">
      <formula>0%</formula>
      <formula>60%</formula>
    </cfRule>
    <cfRule type="cellIs" dxfId="392" priority="235" operator="between">
      <formula>81%</formula>
      <formula>100%</formula>
    </cfRule>
    <cfRule type="cellIs" dxfId="391" priority="236" operator="between">
      <formula>61%</formula>
      <formula>80%</formula>
    </cfRule>
    <cfRule type="cellIs" dxfId="390" priority="237" operator="between">
      <formula>0%</formula>
      <formula>60%</formula>
    </cfRule>
    <cfRule type="cellIs" dxfId="389" priority="238" operator="between">
      <formula>81%</formula>
      <formula>100%</formula>
    </cfRule>
    <cfRule type="cellIs" dxfId="388" priority="239" operator="between">
      <formula>61%</formula>
      <formula>80%</formula>
    </cfRule>
    <cfRule type="cellIs" dxfId="387" priority="240" operator="between">
      <formula>0%</formula>
      <formula>60%</formula>
    </cfRule>
    <cfRule type="cellIs" dxfId="386" priority="241" operator="between">
      <formula>81%</formula>
      <formula>100%</formula>
    </cfRule>
    <cfRule type="cellIs" dxfId="385" priority="242" operator="between">
      <formula>61%</formula>
      <formula>80%</formula>
    </cfRule>
    <cfRule type="cellIs" dxfId="384" priority="243" operator="between">
      <formula>0%</formula>
      <formula>60%</formula>
    </cfRule>
    <cfRule type="cellIs" dxfId="383" priority="244" stopIfTrue="1" operator="greaterThanOrEqual">
      <formula>80%</formula>
    </cfRule>
    <cfRule type="cellIs" dxfId="382" priority="245" stopIfTrue="1" operator="between">
      <formula>60%</formula>
      <formula>79%</formula>
    </cfRule>
  </conditionalFormatting>
  <conditionalFormatting sqref="I126:I133">
    <cfRule type="cellIs" dxfId="381" priority="769" operator="between">
      <formula>81%</formula>
      <formula>100%</formula>
    </cfRule>
    <cfRule type="cellIs" dxfId="380" priority="770" operator="between">
      <formula>61%</formula>
      <formula>80%</formula>
    </cfRule>
    <cfRule type="cellIs" dxfId="379" priority="771" operator="between">
      <formula>0%</formula>
      <formula>60%</formula>
    </cfRule>
    <cfRule type="cellIs" dxfId="378" priority="772" operator="between">
      <formula>81%</formula>
      <formula>100%</formula>
    </cfRule>
    <cfRule type="cellIs" dxfId="377" priority="773" operator="between">
      <formula>61%</formula>
      <formula>80%</formula>
    </cfRule>
    <cfRule type="cellIs" dxfId="376" priority="774" operator="between">
      <formula>0%</formula>
      <formula>60%</formula>
    </cfRule>
    <cfRule type="cellIs" dxfId="375" priority="775" operator="between">
      <formula>81%</formula>
      <formula>100%</formula>
    </cfRule>
    <cfRule type="cellIs" dxfId="374" priority="776" operator="between">
      <formula>61%</formula>
      <formula>80%</formula>
    </cfRule>
    <cfRule type="cellIs" dxfId="373" priority="777" operator="between">
      <formula>0%</formula>
      <formula>60%</formula>
    </cfRule>
    <cfRule type="cellIs" dxfId="372" priority="778" operator="between">
      <formula>81%</formula>
      <formula>100%</formula>
    </cfRule>
    <cfRule type="cellIs" dxfId="371" priority="779" operator="between">
      <formula>61%</formula>
      <formula>80%</formula>
    </cfRule>
    <cfRule type="cellIs" dxfId="370" priority="780" operator="between">
      <formula>0%</formula>
      <formula>60%</formula>
    </cfRule>
    <cfRule type="cellIs" dxfId="369" priority="781" operator="between">
      <formula>81%</formula>
      <formula>100%</formula>
    </cfRule>
    <cfRule type="cellIs" dxfId="368" priority="783" operator="between">
      <formula>0%</formula>
      <formula>60%</formula>
    </cfRule>
    <cfRule type="cellIs" dxfId="367" priority="784" operator="between">
      <formula>81%</formula>
      <formula>100%</formula>
    </cfRule>
    <cfRule type="cellIs" dxfId="366" priority="785" operator="between">
      <formula>61%</formula>
      <formula>80%</formula>
    </cfRule>
    <cfRule type="cellIs" dxfId="365" priority="786" operator="between">
      <formula>0%</formula>
      <formula>60%</formula>
    </cfRule>
    <cfRule type="cellIs" dxfId="364" priority="964" operator="between">
      <formula>81%</formula>
      <formula>100%</formula>
    </cfRule>
    <cfRule type="cellIs" dxfId="363" priority="965" operator="between">
      <formula>61%</formula>
      <formula>80%</formula>
    </cfRule>
    <cfRule type="cellIs" dxfId="362" priority="966" operator="between">
      <formula>0%</formula>
      <formula>60%</formula>
    </cfRule>
    <cfRule type="cellIs" dxfId="361" priority="782" operator="between">
      <formula>61%</formula>
      <formula>80%</formula>
    </cfRule>
    <cfRule type="cellIs" dxfId="360" priority="456" operator="between">
      <formula>81%</formula>
      <formula>100%</formula>
    </cfRule>
    <cfRule type="cellIs" dxfId="359" priority="453" stopIfTrue="1" operator="greaterThanOrEqual">
      <formula>80%</formula>
    </cfRule>
    <cfRule type="cellIs" dxfId="358" priority="454" stopIfTrue="1" operator="between">
      <formula>60%</formula>
      <formula>79%</formula>
    </cfRule>
    <cfRule type="cellIs" dxfId="357" priority="455" stopIfTrue="1" operator="between">
      <formula>0%</formula>
      <formula>59%</formula>
    </cfRule>
    <cfRule type="cellIs" dxfId="356" priority="457" operator="between">
      <formula>61%</formula>
      <formula>80%</formula>
    </cfRule>
    <cfRule type="cellIs" dxfId="355" priority="458" operator="between">
      <formula>0%</formula>
      <formula>60%</formula>
    </cfRule>
    <cfRule type="cellIs" dxfId="354" priority="472" stopIfTrue="1" operator="greaterThanOrEqual">
      <formula>80%</formula>
    </cfRule>
    <cfRule type="cellIs" dxfId="353" priority="473" stopIfTrue="1" operator="between">
      <formula>60%</formula>
      <formula>79%</formula>
    </cfRule>
    <cfRule type="cellIs" dxfId="352" priority="474" stopIfTrue="1" operator="between">
      <formula>0%</formula>
      <formula>59%</formula>
    </cfRule>
    <cfRule type="cellIs" dxfId="351" priority="757" operator="between">
      <formula>81%</formula>
      <formula>100%</formula>
    </cfRule>
    <cfRule type="cellIs" dxfId="350" priority="758" operator="between">
      <formula>61%</formula>
      <formula>80%</formula>
    </cfRule>
    <cfRule type="cellIs" dxfId="349" priority="759" operator="between">
      <formula>0%</formula>
      <formula>60%</formula>
    </cfRule>
    <cfRule type="cellIs" dxfId="348" priority="760" operator="between">
      <formula>81%</formula>
      <formula>100%</formula>
    </cfRule>
    <cfRule type="cellIs" dxfId="347" priority="761" operator="between">
      <formula>61%</formula>
      <formula>80%</formula>
    </cfRule>
    <cfRule type="cellIs" dxfId="346" priority="762" operator="between">
      <formula>0%</formula>
      <formula>60%</formula>
    </cfRule>
    <cfRule type="cellIs" dxfId="345" priority="763" operator="between">
      <formula>80%</formula>
      <formula>100%</formula>
    </cfRule>
    <cfRule type="cellIs" dxfId="344" priority="764" operator="between">
      <formula>60%</formula>
      <formula>79%</formula>
    </cfRule>
    <cfRule type="cellIs" dxfId="343" priority="765" operator="between">
      <formula>0%</formula>
      <formula>59%</formula>
    </cfRule>
    <cfRule type="cellIs" dxfId="342" priority="766" operator="between">
      <formula>81%</formula>
      <formula>100%</formula>
    </cfRule>
    <cfRule type="cellIs" dxfId="341" priority="767" operator="between">
      <formula>61%</formula>
      <formula>80%</formula>
    </cfRule>
    <cfRule type="cellIs" dxfId="340" priority="768" operator="between">
      <formula>0%</formula>
      <formula>60%</formula>
    </cfRule>
  </conditionalFormatting>
  <conditionalFormatting sqref="I137:I141">
    <cfRule type="cellIs" dxfId="339" priority="726" operator="between">
      <formula>0%</formula>
      <formula>60%</formula>
    </cfRule>
    <cfRule type="cellIs" dxfId="338" priority="747" operator="between">
      <formula>0%</formula>
      <formula>60%</formula>
    </cfRule>
    <cfRule type="cellIs" dxfId="337" priority="748" operator="between">
      <formula>81%</formula>
      <formula>100%</formula>
    </cfRule>
    <cfRule type="cellIs" dxfId="336" priority="749" operator="between">
      <formula>61%</formula>
      <formula>80%</formula>
    </cfRule>
    <cfRule type="cellIs" dxfId="335" priority="750" operator="between">
      <formula>0%</formula>
      <formula>60%</formula>
    </cfRule>
    <cfRule type="cellIs" dxfId="334" priority="751" operator="between">
      <formula>81%</formula>
      <formula>100%</formula>
    </cfRule>
    <cfRule type="cellIs" dxfId="333" priority="752" operator="between">
      <formula>61%</formula>
      <formula>80%</formula>
    </cfRule>
    <cfRule type="cellIs" dxfId="332" priority="753" operator="between">
      <formula>0%</formula>
      <formula>60%</formula>
    </cfRule>
    <cfRule type="cellIs" dxfId="331" priority="736" operator="between">
      <formula>81%</formula>
      <formula>100%</formula>
    </cfRule>
    <cfRule type="cellIs" dxfId="330" priority="588" operator="between">
      <formula>0.6</formula>
      <formula>0.79</formula>
    </cfRule>
    <cfRule type="cellIs" dxfId="329" priority="959" operator="between">
      <formula>60%</formula>
      <formula>79%</formula>
    </cfRule>
    <cfRule type="cellIs" dxfId="328" priority="592" stopIfTrue="1" operator="greaterThanOrEqual">
      <formula>80%</formula>
    </cfRule>
    <cfRule type="cellIs" dxfId="327" priority="593" stopIfTrue="1" operator="between">
      <formula>60%</formula>
      <formula>79%</formula>
    </cfRule>
    <cfRule type="cellIs" dxfId="326" priority="594" stopIfTrue="1" operator="between">
      <formula>0%</formula>
      <formula>59%</formula>
    </cfRule>
    <cfRule type="cellIs" dxfId="325" priority="625" operator="between">
      <formula>81%</formula>
      <formula>100%</formula>
    </cfRule>
    <cfRule type="cellIs" dxfId="324" priority="626" operator="between">
      <formula>61%</formula>
      <formula>80%</formula>
    </cfRule>
    <cfRule type="cellIs" dxfId="323" priority="627" operator="between">
      <formula>0%</formula>
      <formula>60%</formula>
    </cfRule>
    <cfRule type="cellIs" dxfId="322" priority="724" operator="between">
      <formula>81%</formula>
      <formula>100%</formula>
    </cfRule>
    <cfRule type="cellIs" dxfId="321" priority="725" operator="between">
      <formula>61%</formula>
      <formula>80%</formula>
    </cfRule>
    <cfRule type="cellIs" dxfId="320" priority="960" operator="between">
      <formula>0%</formula>
      <formula>59%</formula>
    </cfRule>
    <cfRule type="cellIs" dxfId="319" priority="958" operator="between">
      <formula>80%</formula>
      <formula>100%</formula>
    </cfRule>
    <cfRule type="cellIs" dxfId="318" priority="727" operator="between">
      <formula>80%</formula>
      <formula>100%</formula>
    </cfRule>
    <cfRule type="cellIs" dxfId="317" priority="728" operator="between">
      <formula>60%</formula>
      <formula>79%</formula>
    </cfRule>
    <cfRule type="cellIs" dxfId="316" priority="729" operator="between">
      <formula>0%</formula>
      <formula>59%</formula>
    </cfRule>
    <cfRule type="cellIs" dxfId="315" priority="730" operator="between">
      <formula>81%</formula>
      <formula>100%</formula>
    </cfRule>
    <cfRule type="cellIs" dxfId="314" priority="731" operator="between">
      <formula>61%</formula>
      <formula>80%</formula>
    </cfRule>
    <cfRule type="cellIs" dxfId="313" priority="732" operator="between">
      <formula>0%</formula>
      <formula>60%</formula>
    </cfRule>
    <cfRule type="cellIs" dxfId="312" priority="733" operator="between">
      <formula>81%</formula>
      <formula>100%</formula>
    </cfRule>
    <cfRule type="cellIs" dxfId="311" priority="734" operator="between">
      <formula>61%</formula>
      <formula>80%</formula>
    </cfRule>
    <cfRule type="cellIs" dxfId="310" priority="735" operator="between">
      <formula>0%</formula>
      <formula>60%</formula>
    </cfRule>
    <cfRule type="cellIs" dxfId="309" priority="737" operator="between">
      <formula>61%</formula>
      <formula>80%</formula>
    </cfRule>
    <cfRule type="cellIs" dxfId="308" priority="738" operator="between">
      <formula>0%</formula>
      <formula>60%</formula>
    </cfRule>
    <cfRule type="cellIs" dxfId="307" priority="739" operator="between">
      <formula>81%</formula>
      <formula>100%</formula>
    </cfRule>
    <cfRule type="cellIs" dxfId="306" priority="740" operator="between">
      <formula>61%</formula>
      <formula>80%</formula>
    </cfRule>
    <cfRule type="cellIs" dxfId="305" priority="741" operator="between">
      <formula>0%</formula>
      <formula>60%</formula>
    </cfRule>
    <cfRule type="cellIs" dxfId="304" priority="742" operator="between">
      <formula>81%</formula>
      <formula>100%</formula>
    </cfRule>
    <cfRule type="cellIs" dxfId="303" priority="743" operator="between">
      <formula>61%</formula>
      <formula>80%</formula>
    </cfRule>
    <cfRule type="cellIs" dxfId="302" priority="744" operator="between">
      <formula>0%</formula>
      <formula>60%</formula>
    </cfRule>
    <cfRule type="cellIs" dxfId="301" priority="745" operator="between">
      <formula>81%</formula>
      <formula>100%</formula>
    </cfRule>
    <cfRule type="cellIs" dxfId="300" priority="746" operator="between">
      <formula>61%</formula>
      <formula>80%</formula>
    </cfRule>
  </conditionalFormatting>
  <conditionalFormatting sqref="I145:I151">
    <cfRule type="cellIs" dxfId="299" priority="211" operator="between">
      <formula>61%</formula>
      <formula>80%</formula>
    </cfRule>
    <cfRule type="cellIs" dxfId="298" priority="210" operator="between">
      <formula>81%</formula>
      <formula>100%</formula>
    </cfRule>
    <cfRule type="cellIs" dxfId="297" priority="208" operator="between">
      <formula>61%</formula>
      <formula>80%</formula>
    </cfRule>
    <cfRule type="cellIs" dxfId="296" priority="207" operator="between">
      <formula>81%</formula>
      <formula>100%</formula>
    </cfRule>
    <cfRule type="cellIs" dxfId="295" priority="206" operator="between">
      <formula>0%</formula>
      <formula>60%</formula>
    </cfRule>
    <cfRule type="cellIs" dxfId="294" priority="205" operator="between">
      <formula>61%</formula>
      <formula>80%</formula>
    </cfRule>
    <cfRule type="cellIs" dxfId="293" priority="204" operator="between">
      <formula>81%</formula>
      <formula>100%</formula>
    </cfRule>
    <cfRule type="cellIs" dxfId="292" priority="179" operator="between">
      <formula>0.6</formula>
      <formula>0.79</formula>
    </cfRule>
    <cfRule type="cellIs" dxfId="291" priority="180" stopIfTrue="1" operator="greaterThanOrEqual">
      <formula>80%</formula>
    </cfRule>
    <cfRule type="cellIs" dxfId="290" priority="181" stopIfTrue="1" operator="between">
      <formula>60%</formula>
      <formula>79%</formula>
    </cfRule>
    <cfRule type="cellIs" dxfId="289" priority="209" operator="between">
      <formula>0%</formula>
      <formula>60%</formula>
    </cfRule>
    <cfRule type="cellIs" dxfId="288" priority="203" operator="between">
      <formula>0%</formula>
      <formula>60%</formula>
    </cfRule>
    <cfRule type="cellIs" dxfId="287" priority="202" operator="between">
      <formula>61%</formula>
      <formula>80%</formula>
    </cfRule>
    <cfRule type="cellIs" dxfId="286" priority="200" operator="between">
      <formula>0%</formula>
      <formula>60%</formula>
    </cfRule>
    <cfRule type="cellIs" dxfId="285" priority="199" operator="between">
      <formula>61%</formula>
      <formula>80%</formula>
    </cfRule>
    <cfRule type="cellIs" dxfId="284" priority="198" operator="between">
      <formula>81%</formula>
      <formula>100%</formula>
    </cfRule>
    <cfRule type="cellIs" dxfId="283" priority="197" operator="between">
      <formula>0%</formula>
      <formula>60%</formula>
    </cfRule>
    <cfRule type="cellIs" dxfId="282" priority="196" operator="between">
      <formula>61%</formula>
      <formula>80%</formula>
    </cfRule>
    <cfRule type="cellIs" dxfId="281" priority="195" operator="between">
      <formula>81%</formula>
      <formula>100%</formula>
    </cfRule>
    <cfRule type="cellIs" dxfId="280" priority="194" operator="between">
      <formula>0%</formula>
      <formula>60%</formula>
    </cfRule>
    <cfRule type="cellIs" dxfId="279" priority="193" operator="between">
      <formula>61%</formula>
      <formula>80%</formula>
    </cfRule>
    <cfRule type="cellIs" dxfId="278" priority="192" operator="between">
      <formula>81%</formula>
      <formula>100%</formula>
    </cfRule>
    <cfRule type="cellIs" dxfId="277" priority="191" operator="between">
      <formula>0%</formula>
      <formula>59%</formula>
    </cfRule>
    <cfRule type="cellIs" dxfId="276" priority="190" operator="between">
      <formula>60%</formula>
      <formula>79%</formula>
    </cfRule>
    <cfRule type="cellIs" dxfId="275" priority="189" operator="between">
      <formula>80%</formula>
      <formula>100%</formula>
    </cfRule>
    <cfRule type="cellIs" dxfId="274" priority="188" operator="between">
      <formula>0%</formula>
      <formula>60%</formula>
    </cfRule>
    <cfRule type="cellIs" dxfId="273" priority="187" operator="between">
      <formula>61%</formula>
      <formula>80%</formula>
    </cfRule>
    <cfRule type="cellIs" dxfId="272" priority="186" operator="between">
      <formula>81%</formula>
      <formula>100%</formula>
    </cfRule>
    <cfRule type="cellIs" dxfId="271" priority="182" stopIfTrue="1" operator="between">
      <formula>0%</formula>
      <formula>59%</formula>
    </cfRule>
    <cfRule type="cellIs" dxfId="270" priority="185" operator="between">
      <formula>0%</formula>
      <formula>60%</formula>
    </cfRule>
    <cfRule type="cellIs" dxfId="269" priority="184" operator="between">
      <formula>61%</formula>
      <formula>80%</formula>
    </cfRule>
    <cfRule type="cellIs" dxfId="268" priority="212" operator="between">
      <formula>0%</formula>
      <formula>60%</formula>
    </cfRule>
    <cfRule type="cellIs" dxfId="267" priority="183" operator="between">
      <formula>81%</formula>
      <formula>100%</formula>
    </cfRule>
    <cfRule type="cellIs" dxfId="266" priority="219" operator="between">
      <formula>0%</formula>
      <formula>59%</formula>
    </cfRule>
    <cfRule type="cellIs" dxfId="265" priority="218" operator="between">
      <formula>60%</formula>
      <formula>79%</formula>
    </cfRule>
    <cfRule type="cellIs" dxfId="264" priority="217" operator="between">
      <formula>80%</formula>
      <formula>100%</formula>
    </cfRule>
    <cfRule type="cellIs" dxfId="263" priority="201" operator="between">
      <formula>81%</formula>
      <formula>100%</formula>
    </cfRule>
    <cfRule type="containsText" dxfId="262" priority="216" stopIfTrue="1" operator="containsText" text="DETENIDO">
      <formula>NOT(ISERROR(SEARCH("DETENIDO",I145)))</formula>
    </cfRule>
    <cfRule type="cellIs" dxfId="261" priority="215" operator="between">
      <formula>0%</formula>
      <formula>60%</formula>
    </cfRule>
    <cfRule type="cellIs" dxfId="260" priority="214" operator="between">
      <formula>61%</formula>
      <formula>80%</formula>
    </cfRule>
    <cfRule type="cellIs" dxfId="259" priority="213" operator="between">
      <formula>81%</formula>
      <formula>100%</formula>
    </cfRule>
  </conditionalFormatting>
  <conditionalFormatting sqref="I155:I160">
    <cfRule type="cellIs" dxfId="258" priority="151" operator="between">
      <formula>81%</formula>
      <formula>100%</formula>
    </cfRule>
    <cfRule type="cellIs" dxfId="257" priority="150" operator="between">
      <formula>0%</formula>
      <formula>59%</formula>
    </cfRule>
    <cfRule type="cellIs" dxfId="256" priority="149" operator="between">
      <formula>60%</formula>
      <formula>79%</formula>
    </cfRule>
    <cfRule type="cellIs" dxfId="255" priority="148" operator="between">
      <formula>80%</formula>
      <formula>100%</formula>
    </cfRule>
    <cfRule type="cellIs" dxfId="254" priority="147" operator="between">
      <formula>0%</formula>
      <formula>60%</formula>
    </cfRule>
    <cfRule type="cellIs" dxfId="253" priority="146" operator="between">
      <formula>61%</formula>
      <formula>80%</formula>
    </cfRule>
    <cfRule type="cellIs" dxfId="252" priority="145" operator="between">
      <formula>81%</formula>
      <formula>100%</formula>
    </cfRule>
    <cfRule type="cellIs" dxfId="251" priority="144" operator="between">
      <formula>0%</formula>
      <formula>60%</formula>
    </cfRule>
    <cfRule type="cellIs" dxfId="250" priority="143" operator="between">
      <formula>61%</formula>
      <formula>80%</formula>
    </cfRule>
    <cfRule type="cellIs" dxfId="249" priority="142" operator="between">
      <formula>81%</formula>
      <formula>100%</formula>
    </cfRule>
    <cfRule type="cellIs" dxfId="248" priority="141" stopIfTrue="1" operator="between">
      <formula>0%</formula>
      <formula>59%</formula>
    </cfRule>
    <cfRule type="cellIs" dxfId="247" priority="140" stopIfTrue="1" operator="between">
      <formula>60%</formula>
      <formula>79%</formula>
    </cfRule>
    <cfRule type="cellIs" dxfId="246" priority="139" stopIfTrue="1" operator="greaterThanOrEqual">
      <formula>80%</formula>
    </cfRule>
    <cfRule type="cellIs" dxfId="245" priority="138" operator="between">
      <formula>0.6</formula>
      <formula>0.79</formula>
    </cfRule>
    <cfRule type="cellIs" dxfId="244" priority="178" operator="between">
      <formula>0%</formula>
      <formula>59%</formula>
    </cfRule>
    <cfRule type="cellIs" dxfId="243" priority="177" operator="between">
      <formula>60%</formula>
      <formula>79%</formula>
    </cfRule>
    <cfRule type="cellIs" dxfId="242" priority="176" operator="between">
      <formula>80%</formula>
      <formula>100%</formula>
    </cfRule>
    <cfRule type="containsText" dxfId="241" priority="175" stopIfTrue="1" operator="containsText" text="DETENIDO">
      <formula>NOT(ISERROR(SEARCH("DETENIDO",I155)))</formula>
    </cfRule>
    <cfRule type="cellIs" dxfId="240" priority="174" operator="between">
      <formula>0%</formula>
      <formula>60%</formula>
    </cfRule>
    <cfRule type="cellIs" dxfId="239" priority="173" operator="between">
      <formula>61%</formula>
      <formula>80%</formula>
    </cfRule>
    <cfRule type="cellIs" dxfId="238" priority="172" operator="between">
      <formula>81%</formula>
      <formula>100%</formula>
    </cfRule>
    <cfRule type="cellIs" dxfId="237" priority="171" operator="between">
      <formula>0%</formula>
      <formula>60%</formula>
    </cfRule>
    <cfRule type="cellIs" dxfId="236" priority="170" operator="between">
      <formula>61%</formula>
      <formula>80%</formula>
    </cfRule>
    <cfRule type="cellIs" dxfId="235" priority="169" operator="between">
      <formula>81%</formula>
      <formula>100%</formula>
    </cfRule>
    <cfRule type="cellIs" dxfId="234" priority="168" operator="between">
      <formula>0%</formula>
      <formula>60%</formula>
    </cfRule>
    <cfRule type="cellIs" dxfId="233" priority="167" operator="between">
      <formula>61%</formula>
      <formula>80%</formula>
    </cfRule>
    <cfRule type="cellIs" dxfId="232" priority="166" operator="between">
      <formula>81%</formula>
      <formula>100%</formula>
    </cfRule>
    <cfRule type="cellIs" dxfId="231" priority="165" operator="between">
      <formula>0%</formula>
      <formula>60%</formula>
    </cfRule>
    <cfRule type="cellIs" dxfId="230" priority="164" operator="between">
      <formula>61%</formula>
      <formula>80%</formula>
    </cfRule>
    <cfRule type="cellIs" dxfId="229" priority="163" operator="between">
      <formula>81%</formula>
      <formula>100%</formula>
    </cfRule>
    <cfRule type="cellIs" dxfId="228" priority="162" operator="between">
      <formula>0%</formula>
      <formula>60%</formula>
    </cfRule>
    <cfRule type="cellIs" dxfId="227" priority="161" operator="between">
      <formula>61%</formula>
      <formula>80%</formula>
    </cfRule>
    <cfRule type="cellIs" dxfId="226" priority="160" operator="between">
      <formula>81%</formula>
      <formula>100%</formula>
    </cfRule>
    <cfRule type="cellIs" dxfId="225" priority="159" operator="between">
      <formula>0%</formula>
      <formula>60%</formula>
    </cfRule>
    <cfRule type="cellIs" dxfId="224" priority="158" operator="between">
      <formula>61%</formula>
      <formula>80%</formula>
    </cfRule>
    <cfRule type="cellIs" dxfId="223" priority="157" operator="between">
      <formula>81%</formula>
      <formula>100%</formula>
    </cfRule>
    <cfRule type="cellIs" dxfId="222" priority="156" operator="between">
      <formula>0%</formula>
      <formula>60%</formula>
    </cfRule>
    <cfRule type="cellIs" dxfId="221" priority="155" operator="between">
      <formula>61%</formula>
      <formula>80%</formula>
    </cfRule>
    <cfRule type="cellIs" dxfId="220" priority="154" operator="between">
      <formula>81%</formula>
      <formula>100%</formula>
    </cfRule>
    <cfRule type="cellIs" dxfId="219" priority="153" operator="between">
      <formula>0%</formula>
      <formula>60%</formula>
    </cfRule>
    <cfRule type="cellIs" dxfId="218" priority="152" operator="between">
      <formula>61%</formula>
      <formula>80%</formula>
    </cfRule>
  </conditionalFormatting>
  <conditionalFormatting sqref="I164:I168">
    <cfRule type="cellIs" dxfId="217" priority="136" operator="between">
      <formula>60%</formula>
      <formula>79%</formula>
    </cfRule>
    <cfRule type="cellIs" dxfId="216" priority="110" operator="between">
      <formula>81%</formula>
      <formula>100%</formula>
    </cfRule>
    <cfRule type="cellIs" dxfId="215" priority="109" operator="between">
      <formula>0%</formula>
      <formula>59%</formula>
    </cfRule>
    <cfRule type="cellIs" dxfId="214" priority="108" operator="between">
      <formula>60%</formula>
      <formula>79%</formula>
    </cfRule>
    <cfRule type="cellIs" dxfId="213" priority="107" operator="between">
      <formula>80%</formula>
      <formula>100%</formula>
    </cfRule>
    <cfRule type="cellIs" dxfId="212" priority="106" operator="between">
      <formula>0%</formula>
      <formula>60%</formula>
    </cfRule>
    <cfRule type="cellIs" dxfId="211" priority="105" operator="between">
      <formula>61%</formula>
      <formula>80%</formula>
    </cfRule>
    <cfRule type="cellIs" dxfId="210" priority="104" operator="between">
      <formula>81%</formula>
      <formula>100%</formula>
    </cfRule>
    <cfRule type="cellIs" dxfId="209" priority="103" operator="between">
      <formula>0%</formula>
      <formula>60%</formula>
    </cfRule>
    <cfRule type="cellIs" dxfId="208" priority="102" operator="between">
      <formula>61%</formula>
      <formula>80%</formula>
    </cfRule>
    <cfRule type="cellIs" dxfId="207" priority="101" operator="between">
      <formula>81%</formula>
      <formula>100%</formula>
    </cfRule>
    <cfRule type="cellIs" dxfId="206" priority="100" stopIfTrue="1" operator="between">
      <formula>0%</formula>
      <formula>59%</formula>
    </cfRule>
    <cfRule type="cellIs" dxfId="205" priority="99" stopIfTrue="1" operator="between">
      <formula>60%</formula>
      <formula>79%</formula>
    </cfRule>
    <cfRule type="cellIs" dxfId="204" priority="98" stopIfTrue="1" operator="greaterThanOrEqual">
      <formula>80%</formula>
    </cfRule>
    <cfRule type="cellIs" dxfId="203" priority="97" operator="between">
      <formula>0.6</formula>
      <formula>0.79</formula>
    </cfRule>
    <cfRule type="cellIs" dxfId="202" priority="121" operator="between">
      <formula>0%</formula>
      <formula>60%</formula>
    </cfRule>
    <cfRule type="cellIs" dxfId="201" priority="135" operator="between">
      <formula>80%</formula>
      <formula>100%</formula>
    </cfRule>
    <cfRule type="containsText" dxfId="200" priority="134" stopIfTrue="1" operator="containsText" text="DETENIDO">
      <formula>NOT(ISERROR(SEARCH("DETENIDO",I164)))</formula>
    </cfRule>
    <cfRule type="cellIs" dxfId="199" priority="133" operator="between">
      <formula>0%</formula>
      <formula>60%</formula>
    </cfRule>
    <cfRule type="cellIs" dxfId="198" priority="132" operator="between">
      <formula>61%</formula>
      <formula>80%</formula>
    </cfRule>
    <cfRule type="cellIs" dxfId="197" priority="131" operator="between">
      <formula>81%</formula>
      <formula>100%</formula>
    </cfRule>
    <cfRule type="cellIs" dxfId="196" priority="130" operator="between">
      <formula>0%</formula>
      <formula>60%</formula>
    </cfRule>
    <cfRule type="cellIs" dxfId="195" priority="129" operator="between">
      <formula>61%</formula>
      <formula>80%</formula>
    </cfRule>
    <cfRule type="cellIs" dxfId="194" priority="128" operator="between">
      <formula>81%</formula>
      <formula>100%</formula>
    </cfRule>
    <cfRule type="cellIs" dxfId="193" priority="127" operator="between">
      <formula>0%</formula>
      <formula>60%</formula>
    </cfRule>
    <cfRule type="cellIs" dxfId="192" priority="126" operator="between">
      <formula>61%</formula>
      <formula>80%</formula>
    </cfRule>
    <cfRule type="cellIs" dxfId="191" priority="125" operator="between">
      <formula>81%</formula>
      <formula>100%</formula>
    </cfRule>
    <cfRule type="cellIs" dxfId="190" priority="124" operator="between">
      <formula>0%</formula>
      <formula>60%</formula>
    </cfRule>
    <cfRule type="cellIs" dxfId="189" priority="123" operator="between">
      <formula>61%</formula>
      <formula>80%</formula>
    </cfRule>
    <cfRule type="cellIs" dxfId="188" priority="122" operator="between">
      <formula>81%</formula>
      <formula>100%</formula>
    </cfRule>
    <cfRule type="cellIs" dxfId="187" priority="137" operator="between">
      <formula>0%</formula>
      <formula>59%</formula>
    </cfRule>
    <cfRule type="cellIs" dxfId="186" priority="120" operator="between">
      <formula>61%</formula>
      <formula>80%</formula>
    </cfRule>
    <cfRule type="cellIs" dxfId="185" priority="119" operator="between">
      <formula>81%</formula>
      <formula>100%</formula>
    </cfRule>
    <cfRule type="cellIs" dxfId="184" priority="118" operator="between">
      <formula>0%</formula>
      <formula>60%</formula>
    </cfRule>
    <cfRule type="cellIs" dxfId="183" priority="117" operator="between">
      <formula>61%</formula>
      <formula>80%</formula>
    </cfRule>
    <cfRule type="cellIs" dxfId="182" priority="116" operator="between">
      <formula>81%</formula>
      <formula>100%</formula>
    </cfRule>
    <cfRule type="cellIs" dxfId="181" priority="115" operator="between">
      <formula>0%</formula>
      <formula>60%</formula>
    </cfRule>
    <cfRule type="cellIs" dxfId="180" priority="114" operator="between">
      <formula>61%</formula>
      <formula>80%</formula>
    </cfRule>
    <cfRule type="cellIs" dxfId="179" priority="113" operator="between">
      <formula>81%</formula>
      <formula>100%</formula>
    </cfRule>
    <cfRule type="cellIs" dxfId="178" priority="112" operator="between">
      <formula>0%</formula>
      <formula>60%</formula>
    </cfRule>
    <cfRule type="cellIs" dxfId="177" priority="111" operator="between">
      <formula>61%</formula>
      <formula>80%</formula>
    </cfRule>
  </conditionalFormatting>
  <conditionalFormatting sqref="I172:I177">
    <cfRule type="cellIs" dxfId="176" priority="69" operator="between">
      <formula>81%</formula>
      <formula>100%</formula>
    </cfRule>
    <cfRule type="cellIs" dxfId="175" priority="68" operator="between">
      <formula>0%</formula>
      <formula>59%</formula>
    </cfRule>
    <cfRule type="cellIs" dxfId="174" priority="66" operator="between">
      <formula>80%</formula>
      <formula>100%</formula>
    </cfRule>
    <cfRule type="cellIs" dxfId="173" priority="65" operator="between">
      <formula>0%</formula>
      <formula>60%</formula>
    </cfRule>
    <cfRule type="cellIs" dxfId="172" priority="64" operator="between">
      <formula>61%</formula>
      <formula>80%</formula>
    </cfRule>
    <cfRule type="cellIs" dxfId="171" priority="63" operator="between">
      <formula>81%</formula>
      <formula>100%</formula>
    </cfRule>
    <cfRule type="cellIs" dxfId="170" priority="62" operator="between">
      <formula>0%</formula>
      <formula>60%</formula>
    </cfRule>
    <cfRule type="cellIs" dxfId="169" priority="61" operator="between">
      <formula>61%</formula>
      <formula>80%</formula>
    </cfRule>
    <cfRule type="cellIs" dxfId="168" priority="60" operator="between">
      <formula>81%</formula>
      <formula>100%</formula>
    </cfRule>
    <cfRule type="cellIs" dxfId="167" priority="59" stopIfTrue="1" operator="between">
      <formula>0%</formula>
      <formula>59%</formula>
    </cfRule>
    <cfRule type="cellIs" dxfId="166" priority="89" operator="between">
      <formula>0%</formula>
      <formula>60%</formula>
    </cfRule>
    <cfRule type="cellIs" dxfId="165" priority="57" stopIfTrue="1" operator="greaterThanOrEqual">
      <formula>80%</formula>
    </cfRule>
    <cfRule type="cellIs" dxfId="164" priority="56" operator="between">
      <formula>0.6</formula>
      <formula>0.79</formula>
    </cfRule>
    <cfRule type="cellIs" dxfId="163" priority="58" stopIfTrue="1" operator="between">
      <formula>60%</formula>
      <formula>79%</formula>
    </cfRule>
    <cfRule type="cellIs" dxfId="162" priority="67" operator="between">
      <formula>60%</formula>
      <formula>79%</formula>
    </cfRule>
    <cfRule type="cellIs" dxfId="161" priority="96" operator="between">
      <formula>0%</formula>
      <formula>59%</formula>
    </cfRule>
    <cfRule type="cellIs" dxfId="160" priority="95" operator="between">
      <formula>60%</formula>
      <formula>79%</formula>
    </cfRule>
    <cfRule type="cellIs" dxfId="159" priority="94" operator="between">
      <formula>80%</formula>
      <formula>100%</formula>
    </cfRule>
    <cfRule type="containsText" dxfId="158" priority="93" stopIfTrue="1" operator="containsText" text="DETENIDO">
      <formula>NOT(ISERROR(SEARCH("DETENIDO",I172)))</formula>
    </cfRule>
    <cfRule type="cellIs" dxfId="157" priority="92" operator="between">
      <formula>0%</formula>
      <formula>60%</formula>
    </cfRule>
    <cfRule type="cellIs" dxfId="156" priority="91" operator="between">
      <formula>61%</formula>
      <formula>80%</formula>
    </cfRule>
    <cfRule type="cellIs" dxfId="155" priority="90" operator="between">
      <formula>81%</formula>
      <formula>100%</formula>
    </cfRule>
    <cfRule type="cellIs" dxfId="154" priority="88" operator="between">
      <formula>61%</formula>
      <formula>80%</formula>
    </cfRule>
    <cfRule type="cellIs" dxfId="153" priority="87" operator="between">
      <formula>81%</formula>
      <formula>100%</formula>
    </cfRule>
    <cfRule type="cellIs" dxfId="152" priority="86" operator="between">
      <formula>0%</formula>
      <formula>60%</formula>
    </cfRule>
    <cfRule type="cellIs" dxfId="151" priority="85" operator="between">
      <formula>61%</formula>
      <formula>80%</formula>
    </cfRule>
    <cfRule type="cellIs" dxfId="150" priority="84" operator="between">
      <formula>81%</formula>
      <formula>100%</formula>
    </cfRule>
    <cfRule type="cellIs" dxfId="149" priority="83" operator="between">
      <formula>0%</formula>
      <formula>60%</formula>
    </cfRule>
    <cfRule type="cellIs" dxfId="148" priority="82" operator="between">
      <formula>61%</formula>
      <formula>80%</formula>
    </cfRule>
    <cfRule type="cellIs" dxfId="147" priority="81" operator="between">
      <formula>81%</formula>
      <formula>100%</formula>
    </cfRule>
    <cfRule type="cellIs" dxfId="146" priority="80" operator="between">
      <formula>0%</formula>
      <formula>60%</formula>
    </cfRule>
    <cfRule type="cellIs" dxfId="145" priority="79" operator="between">
      <formula>61%</formula>
      <formula>80%</formula>
    </cfRule>
    <cfRule type="cellIs" dxfId="144" priority="78" operator="between">
      <formula>81%</formula>
      <formula>100%</formula>
    </cfRule>
    <cfRule type="cellIs" dxfId="143" priority="77" operator="between">
      <formula>0%</formula>
      <formula>60%</formula>
    </cfRule>
    <cfRule type="cellIs" dxfId="142" priority="76" operator="between">
      <formula>61%</formula>
      <formula>80%</formula>
    </cfRule>
    <cfRule type="cellIs" dxfId="141" priority="75" operator="between">
      <formula>81%</formula>
      <formula>100%</formula>
    </cfRule>
    <cfRule type="cellIs" dxfId="140" priority="74" operator="between">
      <formula>0%</formula>
      <formula>60%</formula>
    </cfRule>
    <cfRule type="cellIs" dxfId="139" priority="73" operator="between">
      <formula>61%</formula>
      <formula>80%</formula>
    </cfRule>
    <cfRule type="cellIs" dxfId="138" priority="72" operator="between">
      <formula>81%</formula>
      <formula>100%</formula>
    </cfRule>
    <cfRule type="cellIs" dxfId="137" priority="71" operator="between">
      <formula>0%</formula>
      <formula>60%</formula>
    </cfRule>
    <cfRule type="cellIs" dxfId="136" priority="70" operator="between">
      <formula>61%</formula>
      <formula>80%</formula>
    </cfRule>
  </conditionalFormatting>
  <conditionalFormatting sqref="I181:I187">
    <cfRule type="cellIs" dxfId="135" priority="17" stopIfTrue="1" operator="between">
      <formula>60%</formula>
      <formula>79%</formula>
    </cfRule>
    <cfRule type="cellIs" dxfId="134" priority="18" stopIfTrue="1" operator="between">
      <formula>0%</formula>
      <formula>59%</formula>
    </cfRule>
    <cfRule type="cellIs" dxfId="133" priority="19" operator="between">
      <formula>81%</formula>
      <formula>100%</formula>
    </cfRule>
    <cfRule type="cellIs" dxfId="132" priority="20" operator="between">
      <formula>61%</formula>
      <formula>80%</formula>
    </cfRule>
    <cfRule type="cellIs" dxfId="131" priority="21" operator="between">
      <formula>0%</formula>
      <formula>60%</formula>
    </cfRule>
    <cfRule type="cellIs" dxfId="130" priority="22" operator="between">
      <formula>81%</formula>
      <formula>100%</formula>
    </cfRule>
    <cfRule type="cellIs" dxfId="129" priority="23" operator="between">
      <formula>61%</formula>
      <formula>80%</formula>
    </cfRule>
    <cfRule type="cellIs" dxfId="128" priority="24" operator="between">
      <formula>0%</formula>
      <formula>60%</formula>
    </cfRule>
    <cfRule type="cellIs" dxfId="127" priority="25" operator="between">
      <formula>80%</formula>
      <formula>100%</formula>
    </cfRule>
    <cfRule type="cellIs" dxfId="126" priority="26" operator="between">
      <formula>60%</formula>
      <formula>79%</formula>
    </cfRule>
    <cfRule type="cellIs" dxfId="125" priority="27" operator="between">
      <formula>0%</formula>
      <formula>59%</formula>
    </cfRule>
    <cfRule type="cellIs" dxfId="124" priority="28" operator="between">
      <formula>81%</formula>
      <formula>100%</formula>
    </cfRule>
    <cfRule type="cellIs" dxfId="123" priority="29" operator="between">
      <formula>61%</formula>
      <formula>80%</formula>
    </cfRule>
    <cfRule type="cellIs" dxfId="122" priority="30" operator="between">
      <formula>0%</formula>
      <formula>60%</formula>
    </cfRule>
    <cfRule type="cellIs" dxfId="121" priority="55" operator="between">
      <formula>0%</formula>
      <formula>59%</formula>
    </cfRule>
    <cfRule type="cellIs" dxfId="120" priority="54" operator="between">
      <formula>60%</formula>
      <formula>79%</formula>
    </cfRule>
    <cfRule type="cellIs" dxfId="119" priority="33" operator="between">
      <formula>0%</formula>
      <formula>60%</formula>
    </cfRule>
    <cfRule type="cellIs" dxfId="118" priority="53" operator="between">
      <formula>80%</formula>
      <formula>100%</formula>
    </cfRule>
    <cfRule type="cellIs" dxfId="117" priority="15" operator="between">
      <formula>0.6</formula>
      <formula>0.79</formula>
    </cfRule>
    <cfRule type="cellIs" dxfId="116" priority="35" operator="between">
      <formula>61%</formula>
      <formula>80%</formula>
    </cfRule>
    <cfRule type="cellIs" dxfId="115" priority="34" operator="between">
      <formula>81%</formula>
      <formula>100%</formula>
    </cfRule>
    <cfRule type="cellIs" dxfId="114" priority="16" stopIfTrue="1" operator="greaterThanOrEqual">
      <formula>80%</formula>
    </cfRule>
    <cfRule type="cellIs" dxfId="113" priority="32" operator="between">
      <formula>61%</formula>
      <formula>80%</formula>
    </cfRule>
    <cfRule type="cellIs" dxfId="112" priority="31" operator="between">
      <formula>81%</formula>
      <formula>100%</formula>
    </cfRule>
    <cfRule type="containsText" dxfId="111" priority="52" stopIfTrue="1" operator="containsText" text="DETENIDO">
      <formula>NOT(ISERROR(SEARCH("DETENIDO",I181)))</formula>
    </cfRule>
    <cfRule type="cellIs" dxfId="110" priority="51" operator="between">
      <formula>0%</formula>
      <formula>60%</formula>
    </cfRule>
    <cfRule type="cellIs" dxfId="109" priority="49" operator="between">
      <formula>81%</formula>
      <formula>100%</formula>
    </cfRule>
    <cfRule type="cellIs" dxfId="108" priority="48" operator="between">
      <formula>0%</formula>
      <formula>60%</formula>
    </cfRule>
    <cfRule type="cellIs" dxfId="107" priority="47" operator="between">
      <formula>61%</formula>
      <formula>80%</formula>
    </cfRule>
    <cfRule type="cellIs" dxfId="106" priority="46" operator="between">
      <formula>81%</formula>
      <formula>100%</formula>
    </cfRule>
    <cfRule type="cellIs" dxfId="105" priority="45" operator="between">
      <formula>0%</formula>
      <formula>60%</formula>
    </cfRule>
    <cfRule type="cellIs" dxfId="104" priority="44" operator="between">
      <formula>61%</formula>
      <formula>80%</formula>
    </cfRule>
    <cfRule type="cellIs" dxfId="103" priority="43" operator="between">
      <formula>81%</formula>
      <formula>100%</formula>
    </cfRule>
    <cfRule type="cellIs" dxfId="102" priority="42" operator="between">
      <formula>0%</formula>
      <formula>60%</formula>
    </cfRule>
    <cfRule type="cellIs" dxfId="101" priority="41" operator="between">
      <formula>61%</formula>
      <formula>80%</formula>
    </cfRule>
    <cfRule type="cellIs" dxfId="100" priority="40" operator="between">
      <formula>81%</formula>
      <formula>100%</formula>
    </cfRule>
    <cfRule type="cellIs" dxfId="99" priority="39" operator="between">
      <formula>0%</formula>
      <formula>60%</formula>
    </cfRule>
    <cfRule type="cellIs" dxfId="98" priority="38" operator="between">
      <formula>61%</formula>
      <formula>80%</formula>
    </cfRule>
    <cfRule type="cellIs" dxfId="97" priority="37" operator="between">
      <formula>81%</formula>
      <formula>100%</formula>
    </cfRule>
    <cfRule type="cellIs" dxfId="96" priority="36" operator="between">
      <formula>0%</formula>
      <formula>60%</formula>
    </cfRule>
    <cfRule type="cellIs" dxfId="95" priority="50" operator="between">
      <formula>61%</formula>
      <formula>80%</formula>
    </cfRule>
  </conditionalFormatting>
  <conditionalFormatting sqref="O4">
    <cfRule type="cellIs" dxfId="94" priority="953" operator="between">
      <formula>0.61</formula>
      <formula>0.8</formula>
    </cfRule>
  </conditionalFormatting>
  <dataValidations count="8">
    <dataValidation allowBlank="1" showInputMessage="1" showErrorMessage="1" promptTitle="NOTA" prompt="Son los bienes y/o servicios que la institución entrega a la población o a otras instituciones. Constituyen &quot;La razón de ser&quot; de la institución. Los productos pueden ser de fortalecimiento interno según la naturaleza de la dirección y/o área. " sqref="B6 B24 B35 B48 B59 B77 B93 B102 B111 B123 B134 B142 C74 C16 C18 C27 B152 B161 B169 B178 C54:C56 C62:C65 C80:C85 C89:C90 C107:C108 C130 C145 C155:C157 C181:C184 C9 C105 A68:A76" xr:uid="{AA81F437-244D-45AB-8A88-2FA929098CA6}"/>
    <dataValidation allowBlank="1" showInputMessage="1" showErrorMessage="1" promptTitle="NOTA" prompt="Especifique aquí las evidencias que darán cuenta del logro del producto. Ejemplo: (Informe de capacitación, listado de participación, etc)." sqref="D62:D65 D145 D105 D70:D73" xr:uid="{47A815DB-A2EA-479B-B37A-F63CFF0E3FC9}"/>
    <dataValidation allowBlank="1" showInputMessage="1" showErrorMessage="1" promptTitle="NOTA" prompt="Es una herramienta de medición del producto. Ejemplo: Técnicos capacitados. / Personal capacitado / Etc, en fin Unidad de medida en el cual se evaluara el producto el cual va asociado con la meta." sqref="D39 E62:E63 E145:E149 D165 E105:E108" xr:uid="{8E5FAA70-3348-4EDD-87D4-14B786D8E4A8}"/>
    <dataValidation type="decimal" allowBlank="1" showInputMessage="1" showErrorMessage="1" errorTitle="AVISO" error="Solo colocar números." promptTitle="NOTA" prompt="En presupuesto destinado a gastar en la actividad (Debe estar asociado a la solicitud de insumos). En este presupuesto no debe contemplar RRHH, flotas (Adheridas a la posición) y aumentos salariales." sqref="F16:F23 F38:F41 F45 F114:F116 F118 F126:F130 F172:F174" xr:uid="{09DA0C3B-B6B2-4CF1-B600-633D4178C48C}">
      <formula1>0</formula1>
      <formula2>10000000000000</formula2>
    </dataValidation>
    <dataValidation allowBlank="1" showInputMessage="1" showErrorMessage="1" promptTitle="NOTA" prompt="Incluya las áreas que contribuyen al logro del producto. Aplica para instituciones externas. " sqref="D29 E74" xr:uid="{DCE654F9-6D73-4D32-AFC9-CFF5682BB957}"/>
    <dataValidation allowBlank="1" showInputMessage="1" showErrorMessage="1" promptTitle="NOTA" prompt="Expresión de un objetivo (producto o subproducto a entregar) presentado en términos cuantitativos. Ejemplo: En el año capacitara xxx colaboradores. " sqref="E80 E90 F108 F145:F149" xr:uid="{D2E239AA-44F3-4FF2-BDC7-6324DA1CB1C7}"/>
    <dataValidation allowBlank="1" showInputMessage="1" showErrorMessage="1" promptTitle="NOTA" prompt="En presupuesto destinado a gastar en la actividad (Debe estar asociado a la solicitud de insumos). En este presupuesto no debe contemplar RRHH, flotas (Adheridas a la posición) y aumentos salariales." sqref="F155:F158 F175 G183:G184 G181:H181 F181:F184 H183" xr:uid="{28122B33-91DE-48E1-B39B-945404DF30FD}"/>
    <dataValidation allowBlank="1" showInputMessage="1" showErrorMessage="1" promptTitle="NOTA" prompt="Para uso exclusivo de la Dirección de Planificación y Desarrollo " sqref="F138" xr:uid="{807C6FA1-8775-4DAE-97CC-D6AE4ECAE032}"/>
  </dataValidations>
  <pageMargins left="0.7" right="0.7" top="0.75" bottom="0.75" header="0.3" footer="0.3"/>
  <pageSetup paperSize="9" scale="10" fitToWidth="0"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A5F2C-4A18-4AC7-BFD8-A56B96A02449}">
  <dimension ref="A1:EC242"/>
  <sheetViews>
    <sheetView showGridLines="0" tabSelected="1" zoomScale="60" zoomScaleNormal="60" workbookViewId="0">
      <selection activeCell="H9" sqref="H9"/>
    </sheetView>
  </sheetViews>
  <sheetFormatPr defaultColWidth="11.42578125" defaultRowHeight="12" x14ac:dyDescent="0.2"/>
  <cols>
    <col min="1" max="1" width="8.85546875" style="1" customWidth="1"/>
    <col min="2" max="2" width="15.140625" style="1" customWidth="1"/>
    <col min="3" max="3" width="94" style="1" customWidth="1"/>
    <col min="4" max="4" width="53.85546875" style="1" customWidth="1"/>
    <col min="5" max="5" width="40" style="1" customWidth="1"/>
    <col min="6" max="6" width="36.28515625" style="1" customWidth="1"/>
    <col min="7" max="7" width="38.42578125" style="3" customWidth="1"/>
    <col min="8" max="8" width="34.28515625" style="1" customWidth="1"/>
    <col min="9" max="9" width="36.85546875" style="1" customWidth="1"/>
    <col min="10" max="10" width="95.85546875" style="1" customWidth="1"/>
    <col min="11" max="11" width="33.7109375" style="2" customWidth="1"/>
    <col min="12" max="12" width="23" style="1" customWidth="1"/>
    <col min="13" max="13" width="29.28515625" style="1" customWidth="1"/>
    <col min="14" max="14" width="11.42578125" style="1" hidden="1" customWidth="1"/>
    <col min="15" max="15" width="0.140625" style="1" customWidth="1"/>
    <col min="16" max="16384" width="11.42578125" style="1"/>
  </cols>
  <sheetData>
    <row r="1" spans="2:15" x14ac:dyDescent="0.2">
      <c r="G1" s="1"/>
    </row>
    <row r="2" spans="2:15" ht="54.75" customHeight="1" x14ac:dyDescent="0.2">
      <c r="B2" s="220"/>
      <c r="C2" s="220"/>
      <c r="D2" s="221" t="s">
        <v>266</v>
      </c>
      <c r="E2" s="221"/>
      <c r="F2" s="221"/>
      <c r="G2" s="221"/>
      <c r="H2" s="221"/>
      <c r="I2" s="221"/>
      <c r="J2" s="20" t="s">
        <v>1</v>
      </c>
      <c r="K2" s="1"/>
    </row>
    <row r="3" spans="2:15" ht="51.75" customHeight="1" x14ac:dyDescent="0.2">
      <c r="B3" s="220"/>
      <c r="C3" s="220"/>
      <c r="D3" s="221"/>
      <c r="E3" s="221"/>
      <c r="F3" s="221"/>
      <c r="G3" s="221"/>
      <c r="H3" s="221"/>
      <c r="I3" s="221"/>
      <c r="J3" s="20" t="s">
        <v>2</v>
      </c>
      <c r="K3" s="1"/>
    </row>
    <row r="4" spans="2:15" ht="45.75" customHeight="1" x14ac:dyDescent="0.2">
      <c r="B4" s="220"/>
      <c r="C4" s="220"/>
      <c r="D4" s="221"/>
      <c r="E4" s="221"/>
      <c r="F4" s="221"/>
      <c r="G4" s="221"/>
      <c r="H4" s="221"/>
      <c r="I4" s="221"/>
      <c r="J4" s="20" t="s">
        <v>3</v>
      </c>
      <c r="K4" s="1"/>
      <c r="L4" s="222" t="s">
        <v>4</v>
      </c>
      <c r="M4" s="223"/>
      <c r="O4" s="13">
        <f>20%/25%</f>
        <v>0.8</v>
      </c>
    </row>
    <row r="5" spans="2:15" ht="38.25" customHeight="1" x14ac:dyDescent="0.2">
      <c r="B5" s="220"/>
      <c r="C5" s="220"/>
      <c r="D5" s="221"/>
      <c r="E5" s="221"/>
      <c r="F5" s="221"/>
      <c r="G5" s="221"/>
      <c r="H5" s="221"/>
      <c r="I5" s="221"/>
      <c r="J5" s="20" t="s">
        <v>5</v>
      </c>
      <c r="K5" s="1"/>
      <c r="L5" s="7" t="s">
        <v>6</v>
      </c>
      <c r="M5" s="8" t="s">
        <v>7</v>
      </c>
    </row>
    <row r="6" spans="2:15" customFormat="1" ht="37.5" customHeight="1" x14ac:dyDescent="0.25">
      <c r="B6" s="224" t="s">
        <v>8</v>
      </c>
      <c r="C6" s="225"/>
      <c r="D6" s="225"/>
      <c r="E6" s="225"/>
      <c r="F6" s="225"/>
      <c r="G6" s="225"/>
      <c r="H6" s="225"/>
      <c r="I6" s="225"/>
      <c r="J6" s="226"/>
      <c r="L6" s="157" t="s">
        <v>9</v>
      </c>
      <c r="M6" s="158" t="s">
        <v>10</v>
      </c>
    </row>
    <row r="7" spans="2:15" customFormat="1" ht="43.5" customHeight="1" x14ac:dyDescent="0.25">
      <c r="B7" s="216" t="s">
        <v>11</v>
      </c>
      <c r="C7" s="216" t="s">
        <v>12</v>
      </c>
      <c r="D7" s="218" t="s">
        <v>267</v>
      </c>
      <c r="E7" s="218" t="s">
        <v>14</v>
      </c>
      <c r="F7" s="218" t="s">
        <v>15</v>
      </c>
      <c r="G7" s="218" t="s">
        <v>16</v>
      </c>
      <c r="H7" s="218" t="s">
        <v>17</v>
      </c>
      <c r="I7" s="159" t="s">
        <v>18</v>
      </c>
      <c r="J7" s="218" t="s">
        <v>19</v>
      </c>
      <c r="L7" s="160" t="s">
        <v>20</v>
      </c>
      <c r="M7" s="161" t="s">
        <v>21</v>
      </c>
    </row>
    <row r="8" spans="2:15" customFormat="1" ht="43.5" customHeight="1" x14ac:dyDescent="0.25">
      <c r="B8" s="216"/>
      <c r="C8" s="217"/>
      <c r="D8" s="219"/>
      <c r="E8" s="219"/>
      <c r="F8" s="218"/>
      <c r="G8" s="218"/>
      <c r="H8" s="218"/>
      <c r="I8" s="159" t="s">
        <v>268</v>
      </c>
      <c r="J8" s="218"/>
      <c r="L8" s="162" t="s">
        <v>23</v>
      </c>
      <c r="M8" s="163" t="s">
        <v>24</v>
      </c>
    </row>
    <row r="9" spans="2:15" customFormat="1" ht="180.75" customHeight="1" x14ac:dyDescent="0.25">
      <c r="B9" s="164">
        <v>1</v>
      </c>
      <c r="C9" s="146" t="s">
        <v>269</v>
      </c>
      <c r="D9" s="51" t="s">
        <v>29</v>
      </c>
      <c r="E9" s="51" t="s">
        <v>27</v>
      </c>
      <c r="F9" s="51">
        <v>6</v>
      </c>
      <c r="G9" s="58">
        <v>2</v>
      </c>
      <c r="H9" s="58">
        <v>2</v>
      </c>
      <c r="I9" s="165">
        <f>MIN(H9/G9,100%)</f>
        <v>1</v>
      </c>
      <c r="J9" s="205"/>
    </row>
    <row r="10" spans="2:15" customFormat="1" ht="180.75" customHeight="1" x14ac:dyDescent="0.25">
      <c r="B10" s="164">
        <v>2</v>
      </c>
      <c r="C10" s="139" t="s">
        <v>25</v>
      </c>
      <c r="D10" s="51" t="s">
        <v>26</v>
      </c>
      <c r="E10" s="51" t="s">
        <v>27</v>
      </c>
      <c r="F10" s="51">
        <v>1000</v>
      </c>
      <c r="G10" s="58">
        <v>5000</v>
      </c>
      <c r="H10" s="58">
        <v>25293</v>
      </c>
      <c r="I10" s="165">
        <f>MIN(H10/G10,100%)</f>
        <v>1</v>
      </c>
      <c r="J10" s="205"/>
    </row>
    <row r="11" spans="2:15" customFormat="1" ht="189" customHeight="1" x14ac:dyDescent="0.25">
      <c r="B11" s="164">
        <v>3</v>
      </c>
      <c r="C11" s="139" t="s">
        <v>28</v>
      </c>
      <c r="D11" s="51" t="s">
        <v>29</v>
      </c>
      <c r="E11" s="51" t="s">
        <v>27</v>
      </c>
      <c r="F11" s="51">
        <v>3</v>
      </c>
      <c r="G11" s="57">
        <v>1</v>
      </c>
      <c r="H11" s="57">
        <v>1</v>
      </c>
      <c r="I11" s="165">
        <f>MIN(H11/G11,100%)</f>
        <v>1</v>
      </c>
      <c r="J11" s="166"/>
    </row>
    <row r="12" spans="2:15" customFormat="1" ht="189" customHeight="1" x14ac:dyDescent="0.25">
      <c r="B12" s="164">
        <v>4</v>
      </c>
      <c r="C12" s="147" t="s">
        <v>270</v>
      </c>
      <c r="D12" s="148" t="s">
        <v>107</v>
      </c>
      <c r="E12" s="149" t="s">
        <v>34</v>
      </c>
      <c r="F12" s="56">
        <v>1</v>
      </c>
      <c r="G12" s="56">
        <v>0.75</v>
      </c>
      <c r="H12" s="57">
        <v>75</v>
      </c>
      <c r="I12" s="165">
        <f t="shared" ref="I12:I16" si="0">MIN(H12/G12,100%)</f>
        <v>1</v>
      </c>
      <c r="J12" s="166"/>
    </row>
    <row r="13" spans="2:15" customFormat="1" ht="189" customHeight="1" x14ac:dyDescent="0.25">
      <c r="B13" s="164">
        <v>5</v>
      </c>
      <c r="C13" s="52" t="s">
        <v>271</v>
      </c>
      <c r="D13" s="51" t="s">
        <v>272</v>
      </c>
      <c r="E13" s="149" t="s">
        <v>34</v>
      </c>
      <c r="F13" s="56">
        <v>0.75</v>
      </c>
      <c r="G13" s="53">
        <v>1</v>
      </c>
      <c r="H13" s="57">
        <v>1</v>
      </c>
      <c r="I13" s="165">
        <f t="shared" si="0"/>
        <v>1</v>
      </c>
      <c r="J13" s="166"/>
    </row>
    <row r="14" spans="2:15" customFormat="1" ht="157.5" customHeight="1" x14ac:dyDescent="0.25">
      <c r="B14" s="164">
        <v>6</v>
      </c>
      <c r="C14" s="52" t="s">
        <v>273</v>
      </c>
      <c r="D14" s="51" t="s">
        <v>31</v>
      </c>
      <c r="E14" s="53" t="s">
        <v>27</v>
      </c>
      <c r="F14" s="56">
        <v>0.5</v>
      </c>
      <c r="G14" s="53">
        <v>1</v>
      </c>
      <c r="H14" s="57">
        <v>1</v>
      </c>
      <c r="I14" s="165">
        <f t="shared" si="0"/>
        <v>1</v>
      </c>
      <c r="J14" s="205"/>
    </row>
    <row r="15" spans="2:15" customFormat="1" ht="157.5" customHeight="1" x14ac:dyDescent="0.25">
      <c r="B15" s="164">
        <v>7</v>
      </c>
      <c r="C15" s="54" t="s">
        <v>72</v>
      </c>
      <c r="D15" s="51" t="s">
        <v>33</v>
      </c>
      <c r="E15" s="55" t="s">
        <v>34</v>
      </c>
      <c r="F15" s="56">
        <v>1</v>
      </c>
      <c r="G15" s="56">
        <v>1</v>
      </c>
      <c r="H15" s="56">
        <v>1</v>
      </c>
      <c r="I15" s="165">
        <f t="shared" si="0"/>
        <v>1</v>
      </c>
      <c r="J15" s="167"/>
    </row>
    <row r="16" spans="2:15" customFormat="1" ht="127.5" customHeight="1" x14ac:dyDescent="0.25">
      <c r="B16" s="164">
        <v>8</v>
      </c>
      <c r="C16" s="52" t="s">
        <v>73</v>
      </c>
      <c r="D16" s="51" t="s">
        <v>36</v>
      </c>
      <c r="E16" s="53" t="s">
        <v>34</v>
      </c>
      <c r="F16" s="56">
        <v>1</v>
      </c>
      <c r="G16" s="56">
        <v>1</v>
      </c>
      <c r="H16" s="56">
        <v>1</v>
      </c>
      <c r="I16" s="165">
        <f t="shared" si="0"/>
        <v>1</v>
      </c>
      <c r="J16" s="167"/>
    </row>
    <row r="17" spans="2:10" customFormat="1" ht="39.75" customHeight="1" x14ac:dyDescent="0.25">
      <c r="B17" s="224" t="s">
        <v>274</v>
      </c>
      <c r="C17" s="225"/>
      <c r="D17" s="225"/>
      <c r="E17" s="225"/>
      <c r="F17" s="225"/>
      <c r="G17" s="225"/>
      <c r="H17" s="225"/>
      <c r="I17" s="225"/>
      <c r="J17" s="226"/>
    </row>
    <row r="18" spans="2:10" customFormat="1" ht="60.75" customHeight="1" x14ac:dyDescent="0.25">
      <c r="B18" s="234" t="s">
        <v>11</v>
      </c>
      <c r="C18" s="234" t="s">
        <v>12</v>
      </c>
      <c r="D18" s="207" t="s">
        <v>267</v>
      </c>
      <c r="E18" s="207" t="s">
        <v>14</v>
      </c>
      <c r="F18" s="207" t="s">
        <v>15</v>
      </c>
      <c r="G18" s="207" t="s">
        <v>38</v>
      </c>
      <c r="H18" s="207" t="s">
        <v>17</v>
      </c>
      <c r="I18" s="159" t="s">
        <v>18</v>
      </c>
      <c r="J18" s="168" t="s">
        <v>19</v>
      </c>
    </row>
    <row r="19" spans="2:10" customFormat="1" ht="21.75" x14ac:dyDescent="0.25">
      <c r="B19" s="235"/>
      <c r="C19" s="235"/>
      <c r="D19" s="208"/>
      <c r="E19" s="208"/>
      <c r="F19" s="208"/>
      <c r="G19" s="208"/>
      <c r="H19" s="208"/>
      <c r="I19" s="159" t="s">
        <v>275</v>
      </c>
      <c r="J19" s="169"/>
    </row>
    <row r="20" spans="2:10" customFormat="1" ht="90" customHeight="1" x14ac:dyDescent="0.25">
      <c r="B20" s="209">
        <v>1</v>
      </c>
      <c r="C20" s="211" t="s">
        <v>276</v>
      </c>
      <c r="D20" s="213" t="s">
        <v>277</v>
      </c>
      <c r="E20" s="59" t="s">
        <v>41</v>
      </c>
      <c r="F20" s="94">
        <v>6</v>
      </c>
      <c r="G20" s="94">
        <v>3</v>
      </c>
      <c r="H20" s="62">
        <v>0</v>
      </c>
      <c r="I20" s="165">
        <f t="shared" ref="I20:I32" si="1">MIN(H20/G20,100%)</f>
        <v>0</v>
      </c>
      <c r="J20" s="205"/>
    </row>
    <row r="21" spans="2:10" customFormat="1" ht="90" customHeight="1" x14ac:dyDescent="0.25">
      <c r="B21" s="210"/>
      <c r="C21" s="212"/>
      <c r="D21" s="213"/>
      <c r="E21" s="59" t="s">
        <v>42</v>
      </c>
      <c r="F21" s="94">
        <v>2</v>
      </c>
      <c r="G21" s="94">
        <v>1</v>
      </c>
      <c r="H21" s="171">
        <v>1</v>
      </c>
      <c r="I21" s="165">
        <f t="shared" si="1"/>
        <v>1</v>
      </c>
      <c r="J21" s="205"/>
    </row>
    <row r="22" spans="2:10" customFormat="1" ht="97.5" customHeight="1" x14ac:dyDescent="0.25">
      <c r="B22" s="209">
        <v>2</v>
      </c>
      <c r="C22" s="211" t="s">
        <v>278</v>
      </c>
      <c r="D22" s="213" t="s">
        <v>279</v>
      </c>
      <c r="E22" s="59" t="s">
        <v>41</v>
      </c>
      <c r="F22" s="62">
        <v>6</v>
      </c>
      <c r="G22" s="94">
        <v>3</v>
      </c>
      <c r="H22" s="62">
        <v>0</v>
      </c>
      <c r="I22" s="165">
        <f t="shared" si="1"/>
        <v>0</v>
      </c>
      <c r="J22" s="205"/>
    </row>
    <row r="23" spans="2:10" customFormat="1" ht="97.5" customHeight="1" x14ac:dyDescent="0.25">
      <c r="B23" s="210"/>
      <c r="C23" s="212"/>
      <c r="D23" s="213"/>
      <c r="E23" s="59" t="s">
        <v>42</v>
      </c>
      <c r="F23" s="62">
        <v>2</v>
      </c>
      <c r="G23" s="94">
        <v>1</v>
      </c>
      <c r="H23" s="171">
        <v>1</v>
      </c>
      <c r="I23" s="165">
        <f t="shared" si="1"/>
        <v>1</v>
      </c>
      <c r="J23" s="205"/>
    </row>
    <row r="24" spans="2:10" customFormat="1" ht="147.75" customHeight="1" x14ac:dyDescent="0.25">
      <c r="B24" s="209">
        <v>3</v>
      </c>
      <c r="C24" s="227" t="s">
        <v>39</v>
      </c>
      <c r="D24" s="213" t="s">
        <v>40</v>
      </c>
      <c r="E24" s="59" t="s">
        <v>41</v>
      </c>
      <c r="F24" s="94">
        <v>7</v>
      </c>
      <c r="G24" s="171">
        <v>3</v>
      </c>
      <c r="H24" s="62">
        <v>3</v>
      </c>
      <c r="I24" s="165">
        <f t="shared" si="1"/>
        <v>1</v>
      </c>
      <c r="J24" s="170"/>
    </row>
    <row r="25" spans="2:10" customFormat="1" ht="147.75" customHeight="1" x14ac:dyDescent="0.25">
      <c r="B25" s="210"/>
      <c r="C25" s="228"/>
      <c r="D25" s="213"/>
      <c r="E25" s="59" t="s">
        <v>42</v>
      </c>
      <c r="F25" s="62">
        <v>3</v>
      </c>
      <c r="G25" s="62">
        <v>3</v>
      </c>
      <c r="H25" s="62">
        <v>3</v>
      </c>
      <c r="I25" s="165">
        <f t="shared" si="1"/>
        <v>1</v>
      </c>
      <c r="J25" s="170"/>
    </row>
    <row r="26" spans="2:10" customFormat="1" ht="174" x14ac:dyDescent="0.25">
      <c r="B26" s="164">
        <v>4</v>
      </c>
      <c r="C26" s="145" t="s">
        <v>280</v>
      </c>
      <c r="D26" s="59" t="s">
        <v>281</v>
      </c>
      <c r="E26" s="59" t="s">
        <v>282</v>
      </c>
      <c r="F26" s="62">
        <v>2</v>
      </c>
      <c r="G26" s="62">
        <v>1</v>
      </c>
      <c r="H26" s="62">
        <v>1</v>
      </c>
      <c r="I26" s="165">
        <f t="shared" si="1"/>
        <v>1</v>
      </c>
      <c r="J26" s="170"/>
    </row>
    <row r="27" spans="2:10" customFormat="1" ht="147.75" customHeight="1" x14ac:dyDescent="0.25">
      <c r="B27" s="164">
        <v>5</v>
      </c>
      <c r="C27" s="60" t="s">
        <v>283</v>
      </c>
      <c r="D27" s="59" t="s">
        <v>45</v>
      </c>
      <c r="E27" s="59" t="s">
        <v>27</v>
      </c>
      <c r="F27" s="62">
        <v>6</v>
      </c>
      <c r="G27" s="62">
        <v>2</v>
      </c>
      <c r="H27" s="62">
        <v>2</v>
      </c>
      <c r="I27" s="165">
        <f t="shared" si="1"/>
        <v>1</v>
      </c>
      <c r="J27" s="170"/>
    </row>
    <row r="28" spans="2:10" customFormat="1" ht="147.75" customHeight="1" x14ac:dyDescent="0.25">
      <c r="B28" s="164">
        <v>6</v>
      </c>
      <c r="C28" s="60" t="s">
        <v>284</v>
      </c>
      <c r="D28" s="59" t="s">
        <v>47</v>
      </c>
      <c r="E28" s="59" t="s">
        <v>48</v>
      </c>
      <c r="F28" s="62">
        <v>8</v>
      </c>
      <c r="G28" s="62">
        <v>2</v>
      </c>
      <c r="H28" s="62">
        <v>2</v>
      </c>
      <c r="I28" s="165">
        <f t="shared" si="1"/>
        <v>1</v>
      </c>
      <c r="J28" s="170"/>
    </row>
    <row r="29" spans="2:10" customFormat="1" ht="147.75" customHeight="1" x14ac:dyDescent="0.25">
      <c r="B29" s="164">
        <v>7</v>
      </c>
      <c r="C29" s="60" t="s">
        <v>285</v>
      </c>
      <c r="D29" s="59" t="s">
        <v>50</v>
      </c>
      <c r="E29" s="59" t="s">
        <v>51</v>
      </c>
      <c r="F29" s="62">
        <v>8</v>
      </c>
      <c r="G29" s="62">
        <v>2</v>
      </c>
      <c r="H29" s="62">
        <v>2</v>
      </c>
      <c r="I29" s="165">
        <f t="shared" si="1"/>
        <v>1</v>
      </c>
      <c r="J29" s="170"/>
    </row>
    <row r="30" spans="2:10" customFormat="1" ht="147.75" customHeight="1" x14ac:dyDescent="0.25">
      <c r="B30" s="164">
        <v>8</v>
      </c>
      <c r="C30" s="140" t="s">
        <v>286</v>
      </c>
      <c r="D30" s="150" t="s">
        <v>287</v>
      </c>
      <c r="E30" s="151" t="s">
        <v>288</v>
      </c>
      <c r="F30" s="61">
        <v>1</v>
      </c>
      <c r="G30" s="61">
        <v>1</v>
      </c>
      <c r="H30" s="61">
        <v>1</v>
      </c>
      <c r="I30" s="165">
        <f t="shared" si="1"/>
        <v>1</v>
      </c>
      <c r="J30" s="170"/>
    </row>
    <row r="31" spans="2:10" customFormat="1" ht="147.75" customHeight="1" x14ac:dyDescent="0.25">
      <c r="B31" s="164">
        <v>9</v>
      </c>
      <c r="C31" s="54" t="s">
        <v>289</v>
      </c>
      <c r="D31" s="51" t="s">
        <v>33</v>
      </c>
      <c r="E31" s="55" t="s">
        <v>34</v>
      </c>
      <c r="F31" s="61">
        <v>1</v>
      </c>
      <c r="G31" s="61">
        <v>1</v>
      </c>
      <c r="H31" s="61">
        <v>1</v>
      </c>
      <c r="I31" s="165">
        <f t="shared" si="1"/>
        <v>1</v>
      </c>
      <c r="J31" s="170"/>
    </row>
    <row r="32" spans="2:10" customFormat="1" ht="171" customHeight="1" x14ac:dyDescent="0.25">
      <c r="B32" s="164">
        <v>10</v>
      </c>
      <c r="C32" s="52" t="s">
        <v>290</v>
      </c>
      <c r="D32" s="51" t="s">
        <v>36</v>
      </c>
      <c r="E32" s="53" t="s">
        <v>34</v>
      </c>
      <c r="F32" s="61">
        <v>1</v>
      </c>
      <c r="G32" s="61">
        <v>1</v>
      </c>
      <c r="H32" s="61">
        <v>1</v>
      </c>
      <c r="I32" s="165">
        <f t="shared" si="1"/>
        <v>1</v>
      </c>
      <c r="J32" s="170"/>
    </row>
    <row r="33" spans="2:10" customFormat="1" ht="35.25" customHeight="1" x14ac:dyDescent="0.25">
      <c r="B33" s="214" t="s">
        <v>291</v>
      </c>
      <c r="C33" s="215"/>
      <c r="D33" s="215"/>
      <c r="E33" s="214"/>
      <c r="F33" s="214"/>
      <c r="G33" s="214"/>
      <c r="H33" s="214"/>
      <c r="I33" s="214"/>
      <c r="J33" s="214"/>
    </row>
    <row r="34" spans="2:10" customFormat="1" ht="28.5" customHeight="1" x14ac:dyDescent="0.25">
      <c r="B34" s="216" t="s">
        <v>11</v>
      </c>
      <c r="C34" s="216" t="s">
        <v>12</v>
      </c>
      <c r="D34" s="218" t="s">
        <v>267</v>
      </c>
      <c r="E34" s="218" t="s">
        <v>14</v>
      </c>
      <c r="F34" s="218" t="s">
        <v>15</v>
      </c>
      <c r="G34" s="218" t="s">
        <v>57</v>
      </c>
      <c r="H34" s="218" t="s">
        <v>58</v>
      </c>
      <c r="I34" s="159" t="s">
        <v>18</v>
      </c>
      <c r="J34" s="218" t="s">
        <v>19</v>
      </c>
    </row>
    <row r="35" spans="2:10" customFormat="1" ht="21.75" x14ac:dyDescent="0.25">
      <c r="B35" s="216"/>
      <c r="C35" s="217"/>
      <c r="D35" s="219"/>
      <c r="E35" s="218"/>
      <c r="F35" s="218"/>
      <c r="G35" s="218"/>
      <c r="H35" s="218"/>
      <c r="I35" s="159" t="s">
        <v>292</v>
      </c>
      <c r="J35" s="218"/>
    </row>
    <row r="36" spans="2:10" customFormat="1" ht="105" customHeight="1" x14ac:dyDescent="0.25">
      <c r="B36" s="209">
        <v>1</v>
      </c>
      <c r="C36" s="229" t="s">
        <v>293</v>
      </c>
      <c r="D36" s="231" t="s">
        <v>294</v>
      </c>
      <c r="E36" s="232" t="s">
        <v>27</v>
      </c>
      <c r="F36" s="62">
        <v>3600</v>
      </c>
      <c r="G36" s="62">
        <v>900</v>
      </c>
      <c r="H36" s="154">
        <v>900</v>
      </c>
      <c r="I36" s="165">
        <f t="shared" ref="I36:I44" si="2">MIN(H36/G36,100%)</f>
        <v>1</v>
      </c>
      <c r="J36" s="154"/>
    </row>
    <row r="37" spans="2:10" customFormat="1" ht="105" customHeight="1" x14ac:dyDescent="0.25">
      <c r="B37" s="230"/>
      <c r="C37" s="229"/>
      <c r="D37" s="231"/>
      <c r="E37" s="233"/>
      <c r="F37" s="62">
        <v>12</v>
      </c>
      <c r="G37" s="62">
        <v>3</v>
      </c>
      <c r="H37" s="154">
        <v>3</v>
      </c>
      <c r="I37" s="165">
        <f t="shared" si="2"/>
        <v>1</v>
      </c>
      <c r="J37" s="154"/>
    </row>
    <row r="38" spans="2:10" customFormat="1" ht="169.5" customHeight="1" x14ac:dyDescent="0.25">
      <c r="B38" s="172">
        <v>2</v>
      </c>
      <c r="C38" s="68" t="s">
        <v>295</v>
      </c>
      <c r="D38" s="69" t="s">
        <v>63</v>
      </c>
      <c r="E38" s="69" t="s">
        <v>34</v>
      </c>
      <c r="F38" s="153">
        <v>0.6</v>
      </c>
      <c r="G38" s="153">
        <v>0.15</v>
      </c>
      <c r="H38" s="153">
        <v>0.15</v>
      </c>
      <c r="I38" s="165">
        <f t="shared" si="2"/>
        <v>1</v>
      </c>
      <c r="J38" s="154"/>
    </row>
    <row r="39" spans="2:10" customFormat="1" ht="169.5" customHeight="1" x14ac:dyDescent="0.25">
      <c r="B39" s="172">
        <v>3</v>
      </c>
      <c r="C39" s="70" t="s">
        <v>296</v>
      </c>
      <c r="D39" s="69" t="s">
        <v>297</v>
      </c>
      <c r="E39" s="69" t="s">
        <v>27</v>
      </c>
      <c r="F39" s="154">
        <v>20</v>
      </c>
      <c r="G39" s="154">
        <v>5</v>
      </c>
      <c r="H39" s="154">
        <v>5</v>
      </c>
      <c r="I39" s="165">
        <f t="shared" si="2"/>
        <v>1</v>
      </c>
      <c r="J39" s="154"/>
    </row>
    <row r="40" spans="2:10" customFormat="1" ht="169.5" customHeight="1" x14ac:dyDescent="0.25">
      <c r="B40" s="172">
        <v>4</v>
      </c>
      <c r="C40" s="70" t="s">
        <v>298</v>
      </c>
      <c r="D40" s="69" t="s">
        <v>71</v>
      </c>
      <c r="E40" s="69" t="s">
        <v>34</v>
      </c>
      <c r="F40" s="153">
        <v>1</v>
      </c>
      <c r="G40" s="153">
        <v>0.25</v>
      </c>
      <c r="H40" s="153">
        <v>0.25</v>
      </c>
      <c r="I40" s="165">
        <f t="shared" si="2"/>
        <v>1</v>
      </c>
      <c r="J40" s="154"/>
    </row>
    <row r="41" spans="2:10" customFormat="1" ht="169.5" customHeight="1" x14ac:dyDescent="0.25">
      <c r="B41" s="172">
        <v>5</v>
      </c>
      <c r="C41" s="155" t="s">
        <v>299</v>
      </c>
      <c r="D41" s="69" t="s">
        <v>300</v>
      </c>
      <c r="E41" s="151" t="s">
        <v>288</v>
      </c>
      <c r="F41" s="154">
        <v>22</v>
      </c>
      <c r="G41" s="154">
        <v>6</v>
      </c>
      <c r="H41" s="154">
        <v>6</v>
      </c>
      <c r="I41" s="165">
        <f t="shared" si="2"/>
        <v>1</v>
      </c>
      <c r="J41" s="154"/>
    </row>
    <row r="42" spans="2:10" customFormat="1" ht="169.5" customHeight="1" x14ac:dyDescent="0.25">
      <c r="B42" s="172">
        <v>6</v>
      </c>
      <c r="C42" s="155" t="s">
        <v>301</v>
      </c>
      <c r="D42" s="69" t="s">
        <v>302</v>
      </c>
      <c r="E42" s="55" t="s">
        <v>34</v>
      </c>
      <c r="F42" s="153">
        <v>0.95</v>
      </c>
      <c r="G42" s="153">
        <v>0.95</v>
      </c>
      <c r="H42" s="153">
        <v>0.95</v>
      </c>
      <c r="I42" s="165">
        <f t="shared" si="2"/>
        <v>1</v>
      </c>
      <c r="J42" s="154"/>
    </row>
    <row r="43" spans="2:10" customFormat="1" ht="169.5" customHeight="1" x14ac:dyDescent="0.25">
      <c r="B43" s="172">
        <v>7</v>
      </c>
      <c r="C43" s="54" t="s">
        <v>72</v>
      </c>
      <c r="D43" s="51" t="s">
        <v>33</v>
      </c>
      <c r="E43" s="55" t="s">
        <v>34</v>
      </c>
      <c r="F43" s="153">
        <v>1</v>
      </c>
      <c r="G43" s="153">
        <v>1</v>
      </c>
      <c r="H43" s="153">
        <v>1</v>
      </c>
      <c r="I43" s="165">
        <f t="shared" si="2"/>
        <v>1</v>
      </c>
      <c r="J43" s="154"/>
    </row>
    <row r="44" spans="2:10" customFormat="1" ht="169.5" customHeight="1" x14ac:dyDescent="0.25">
      <c r="B44" s="172">
        <v>8</v>
      </c>
      <c r="C44" s="52" t="s">
        <v>73</v>
      </c>
      <c r="D44" s="51" t="s">
        <v>36</v>
      </c>
      <c r="E44" s="53" t="s">
        <v>34</v>
      </c>
      <c r="F44" s="153">
        <v>1</v>
      </c>
      <c r="G44" s="153">
        <v>1</v>
      </c>
      <c r="H44" s="153">
        <v>1</v>
      </c>
      <c r="I44" s="165">
        <f t="shared" si="2"/>
        <v>1</v>
      </c>
      <c r="J44" s="154"/>
    </row>
    <row r="45" spans="2:10" customFormat="1" ht="39" customHeight="1" x14ac:dyDescent="0.25">
      <c r="B45" s="214" t="s">
        <v>303</v>
      </c>
      <c r="C45" s="215"/>
      <c r="D45" s="215"/>
      <c r="E45" s="214"/>
      <c r="F45" s="214"/>
      <c r="G45" s="214"/>
      <c r="H45" s="214"/>
      <c r="I45" s="214"/>
      <c r="J45" s="214"/>
    </row>
    <row r="46" spans="2:10" customFormat="1" ht="26.25" customHeight="1" x14ac:dyDescent="0.25">
      <c r="B46" s="216" t="s">
        <v>11</v>
      </c>
      <c r="C46" s="216" t="s">
        <v>12</v>
      </c>
      <c r="D46" s="218" t="s">
        <v>267</v>
      </c>
      <c r="E46" s="218" t="s">
        <v>14</v>
      </c>
      <c r="F46" s="218" t="s">
        <v>15</v>
      </c>
      <c r="G46" s="218" t="s">
        <v>75</v>
      </c>
      <c r="H46" s="218" t="s">
        <v>76</v>
      </c>
      <c r="I46" s="159" t="s">
        <v>18</v>
      </c>
      <c r="J46" s="218" t="s">
        <v>19</v>
      </c>
    </row>
    <row r="47" spans="2:10" customFormat="1" ht="21.75" x14ac:dyDescent="0.25">
      <c r="B47" s="216"/>
      <c r="C47" s="216"/>
      <c r="D47" s="218"/>
      <c r="E47" s="218"/>
      <c r="F47" s="218"/>
      <c r="G47" s="218"/>
      <c r="H47" s="218"/>
      <c r="I47" s="159" t="s">
        <v>275</v>
      </c>
      <c r="J47" s="218"/>
    </row>
    <row r="48" spans="2:10" customFormat="1" ht="130.5" x14ac:dyDescent="0.25">
      <c r="B48" s="164">
        <v>1</v>
      </c>
      <c r="C48" s="140" t="s">
        <v>77</v>
      </c>
      <c r="D48" s="79" t="s">
        <v>78</v>
      </c>
      <c r="E48" s="80" t="s">
        <v>27</v>
      </c>
      <c r="F48" s="79">
        <v>80</v>
      </c>
      <c r="G48" s="85">
        <v>20</v>
      </c>
      <c r="H48" s="166">
        <v>20</v>
      </c>
      <c r="I48" s="165">
        <f t="shared" ref="I48:I57" si="3">MIN(H48/G48,100%)</f>
        <v>1</v>
      </c>
      <c r="J48" s="166"/>
    </row>
    <row r="49" spans="2:10" customFormat="1" ht="130.5" x14ac:dyDescent="0.25">
      <c r="B49" s="164">
        <v>2</v>
      </c>
      <c r="C49" s="140" t="s">
        <v>79</v>
      </c>
      <c r="D49" s="81" t="s">
        <v>80</v>
      </c>
      <c r="E49" s="80" t="s">
        <v>27</v>
      </c>
      <c r="F49" s="79">
        <v>80</v>
      </c>
      <c r="G49" s="85">
        <v>20</v>
      </c>
      <c r="H49" s="166">
        <v>20</v>
      </c>
      <c r="I49" s="165">
        <f t="shared" si="3"/>
        <v>1</v>
      </c>
      <c r="J49" s="173"/>
    </row>
    <row r="50" spans="2:10" customFormat="1" ht="152.25" x14ac:dyDescent="0.25">
      <c r="B50" s="172">
        <v>3</v>
      </c>
      <c r="C50" s="54" t="s">
        <v>304</v>
      </c>
      <c r="D50" s="81" t="s">
        <v>82</v>
      </c>
      <c r="E50" s="80" t="s">
        <v>27</v>
      </c>
      <c r="F50" s="79">
        <v>4</v>
      </c>
      <c r="G50" s="85">
        <v>1</v>
      </c>
      <c r="H50" s="166">
        <v>1</v>
      </c>
      <c r="I50" s="165">
        <f t="shared" si="3"/>
        <v>1</v>
      </c>
      <c r="J50" s="173"/>
    </row>
    <row r="51" spans="2:10" customFormat="1" ht="205.5" customHeight="1" x14ac:dyDescent="0.25">
      <c r="B51" s="172">
        <v>4</v>
      </c>
      <c r="C51" s="140" t="s">
        <v>83</v>
      </c>
      <c r="D51" s="79" t="s">
        <v>84</v>
      </c>
      <c r="E51" s="80" t="s">
        <v>85</v>
      </c>
      <c r="F51" s="83">
        <v>1</v>
      </c>
      <c r="G51" s="86">
        <v>0.25</v>
      </c>
      <c r="H51" s="86">
        <v>0.25</v>
      </c>
      <c r="I51" s="165">
        <f t="shared" si="3"/>
        <v>1</v>
      </c>
      <c r="J51" s="173"/>
    </row>
    <row r="52" spans="2:10" customFormat="1" ht="205.5" customHeight="1" x14ac:dyDescent="0.25">
      <c r="B52" s="172">
        <v>5</v>
      </c>
      <c r="C52" s="152" t="s">
        <v>305</v>
      </c>
      <c r="D52" s="79" t="s">
        <v>306</v>
      </c>
      <c r="E52" s="55" t="s">
        <v>27</v>
      </c>
      <c r="F52" s="84">
        <v>3</v>
      </c>
      <c r="G52" s="85">
        <v>1</v>
      </c>
      <c r="H52" s="166">
        <v>1</v>
      </c>
      <c r="I52" s="165">
        <f t="shared" si="3"/>
        <v>1</v>
      </c>
      <c r="J52" s="173"/>
    </row>
    <row r="53" spans="2:10" customFormat="1" ht="130.5" x14ac:dyDescent="0.25">
      <c r="B53" s="172">
        <v>6</v>
      </c>
      <c r="C53" s="54" t="s">
        <v>307</v>
      </c>
      <c r="D53" s="51" t="s">
        <v>89</v>
      </c>
      <c r="E53" s="55" t="s">
        <v>27</v>
      </c>
      <c r="F53" s="84">
        <v>4</v>
      </c>
      <c r="G53" s="85">
        <v>1</v>
      </c>
      <c r="H53" s="166">
        <v>1</v>
      </c>
      <c r="I53" s="165">
        <f t="shared" si="3"/>
        <v>1</v>
      </c>
      <c r="J53" s="173"/>
    </row>
    <row r="54" spans="2:10" customFormat="1" ht="195.75" x14ac:dyDescent="0.25">
      <c r="B54" s="172">
        <v>7</v>
      </c>
      <c r="C54" s="54" t="s">
        <v>308</v>
      </c>
      <c r="D54" s="51" t="s">
        <v>91</v>
      </c>
      <c r="E54" s="55" t="s">
        <v>27</v>
      </c>
      <c r="F54" s="84">
        <v>12</v>
      </c>
      <c r="G54" s="85">
        <v>3</v>
      </c>
      <c r="H54" s="166">
        <v>3</v>
      </c>
      <c r="I54" s="165">
        <f t="shared" si="3"/>
        <v>1</v>
      </c>
      <c r="J54" s="173"/>
    </row>
    <row r="55" spans="2:10" customFormat="1" ht="205.5" customHeight="1" x14ac:dyDescent="0.25">
      <c r="B55" s="172">
        <v>8</v>
      </c>
      <c r="C55" s="82" t="s">
        <v>309</v>
      </c>
      <c r="D55" s="79" t="s">
        <v>93</v>
      </c>
      <c r="E55" s="80" t="s">
        <v>27</v>
      </c>
      <c r="F55" s="80">
        <v>32</v>
      </c>
      <c r="G55" s="85">
        <v>8</v>
      </c>
      <c r="H55" s="166">
        <v>8</v>
      </c>
      <c r="I55" s="165">
        <f t="shared" si="3"/>
        <v>1</v>
      </c>
      <c r="J55" s="173"/>
    </row>
    <row r="56" spans="2:10" customFormat="1" ht="130.5" x14ac:dyDescent="0.25">
      <c r="B56" s="172">
        <v>9</v>
      </c>
      <c r="C56" s="52" t="s">
        <v>94</v>
      </c>
      <c r="D56" s="51" t="s">
        <v>36</v>
      </c>
      <c r="E56" s="53" t="s">
        <v>34</v>
      </c>
      <c r="F56" s="56">
        <v>1</v>
      </c>
      <c r="G56" s="86">
        <v>1</v>
      </c>
      <c r="H56" s="86">
        <v>1</v>
      </c>
      <c r="I56" s="165">
        <f t="shared" si="3"/>
        <v>1</v>
      </c>
      <c r="J56" s="173"/>
    </row>
    <row r="57" spans="2:10" customFormat="1" ht="130.5" x14ac:dyDescent="0.25">
      <c r="B57" s="172">
        <v>10</v>
      </c>
      <c r="C57" s="54" t="s">
        <v>95</v>
      </c>
      <c r="D57" s="51" t="s">
        <v>33</v>
      </c>
      <c r="E57" s="55" t="s">
        <v>34</v>
      </c>
      <c r="F57" s="56">
        <v>1</v>
      </c>
      <c r="G57" s="86">
        <v>1</v>
      </c>
      <c r="H57" s="86">
        <v>1</v>
      </c>
      <c r="I57" s="165">
        <f t="shared" si="3"/>
        <v>1</v>
      </c>
      <c r="J57" s="173"/>
    </row>
    <row r="58" spans="2:10" customFormat="1" ht="45" customHeight="1" x14ac:dyDescent="0.25">
      <c r="B58" s="214" t="s">
        <v>310</v>
      </c>
      <c r="C58" s="214"/>
      <c r="D58" s="214"/>
      <c r="E58" s="214"/>
      <c r="F58" s="214"/>
      <c r="G58" s="214"/>
      <c r="H58" s="214"/>
      <c r="I58" s="214"/>
      <c r="J58" s="214"/>
    </row>
    <row r="59" spans="2:10" customFormat="1" ht="42" customHeight="1" x14ac:dyDescent="0.25">
      <c r="B59" s="216" t="s">
        <v>11</v>
      </c>
      <c r="C59" s="216" t="s">
        <v>12</v>
      </c>
      <c r="D59" s="218" t="s">
        <v>267</v>
      </c>
      <c r="E59" s="218" t="s">
        <v>14</v>
      </c>
      <c r="F59" s="218" t="s">
        <v>15</v>
      </c>
      <c r="G59" s="218" t="s">
        <v>75</v>
      </c>
      <c r="H59" s="218" t="s">
        <v>76</v>
      </c>
      <c r="I59" s="159" t="s">
        <v>18</v>
      </c>
      <c r="J59" s="218" t="s">
        <v>19</v>
      </c>
    </row>
    <row r="60" spans="2:10" customFormat="1" ht="21.75" x14ac:dyDescent="0.25">
      <c r="B60" s="216"/>
      <c r="C60" s="216"/>
      <c r="D60" s="218"/>
      <c r="E60" s="218"/>
      <c r="F60" s="218"/>
      <c r="G60" s="218"/>
      <c r="H60" s="218"/>
      <c r="I60" s="159" t="s">
        <v>275</v>
      </c>
      <c r="J60" s="218"/>
    </row>
    <row r="61" spans="2:10" customFormat="1" ht="195.75" x14ac:dyDescent="0.25">
      <c r="B61" s="164">
        <v>1</v>
      </c>
      <c r="C61" s="87" t="s">
        <v>311</v>
      </c>
      <c r="D61" s="51" t="s">
        <v>98</v>
      </c>
      <c r="E61" s="57" t="s">
        <v>34</v>
      </c>
      <c r="F61" s="153">
        <v>1</v>
      </c>
      <c r="G61" s="153">
        <v>1</v>
      </c>
      <c r="H61" s="153">
        <v>1</v>
      </c>
      <c r="I61" s="165">
        <f t="shared" ref="I61:I63" si="4">MIN(H61/G61,100%)</f>
        <v>1</v>
      </c>
      <c r="J61" s="166"/>
    </row>
    <row r="62" spans="2:10" customFormat="1" ht="152.25" x14ac:dyDescent="0.25">
      <c r="B62" s="172">
        <v>2</v>
      </c>
      <c r="C62" s="52" t="s">
        <v>312</v>
      </c>
      <c r="D62" s="51" t="s">
        <v>100</v>
      </c>
      <c r="E62" s="57" t="s">
        <v>34</v>
      </c>
      <c r="F62" s="153">
        <v>1</v>
      </c>
      <c r="G62" s="153">
        <v>1</v>
      </c>
      <c r="H62" s="153">
        <v>1</v>
      </c>
      <c r="I62" s="165">
        <f t="shared" si="4"/>
        <v>1</v>
      </c>
      <c r="J62" s="166"/>
    </row>
    <row r="63" spans="2:10" customFormat="1" ht="174" x14ac:dyDescent="0.25">
      <c r="B63" s="172">
        <v>3</v>
      </c>
      <c r="C63" s="52" t="s">
        <v>313</v>
      </c>
      <c r="D63" s="51" t="s">
        <v>102</v>
      </c>
      <c r="E63" s="57" t="s">
        <v>34</v>
      </c>
      <c r="F63" s="153">
        <v>1</v>
      </c>
      <c r="G63" s="153">
        <v>1</v>
      </c>
      <c r="H63" s="153">
        <v>1</v>
      </c>
      <c r="I63" s="165">
        <f t="shared" si="4"/>
        <v>1</v>
      </c>
      <c r="J63" s="166"/>
    </row>
    <row r="64" spans="2:10" customFormat="1" ht="152.25" x14ac:dyDescent="0.25">
      <c r="B64" s="172">
        <v>4</v>
      </c>
      <c r="C64" s="52" t="s">
        <v>314</v>
      </c>
      <c r="D64" s="51" t="s">
        <v>104</v>
      </c>
      <c r="E64" s="57" t="s">
        <v>34</v>
      </c>
      <c r="F64" s="153">
        <v>1</v>
      </c>
      <c r="G64" s="153">
        <v>1</v>
      </c>
      <c r="H64" s="174"/>
      <c r="I64" s="165" t="s">
        <v>66</v>
      </c>
      <c r="J64" s="173"/>
    </row>
    <row r="65" spans="1:10" customFormat="1" ht="152.25" x14ac:dyDescent="0.25">
      <c r="B65" s="172">
        <v>5</v>
      </c>
      <c r="C65" s="68" t="s">
        <v>315</v>
      </c>
      <c r="D65" s="69" t="s">
        <v>65</v>
      </c>
      <c r="E65" s="69" t="s">
        <v>27</v>
      </c>
      <c r="F65" s="80">
        <v>7200</v>
      </c>
      <c r="G65" s="80">
        <v>1800</v>
      </c>
      <c r="H65" s="153"/>
      <c r="I65" s="165" t="s">
        <v>66</v>
      </c>
      <c r="J65" s="173"/>
    </row>
    <row r="66" spans="1:10" customFormat="1" ht="249.75" customHeight="1" x14ac:dyDescent="0.25">
      <c r="B66" s="172">
        <v>6</v>
      </c>
      <c r="C66" s="52" t="s">
        <v>316</v>
      </c>
      <c r="D66" s="51" t="s">
        <v>110</v>
      </c>
      <c r="E66" s="57" t="s">
        <v>34</v>
      </c>
      <c r="F66" s="153">
        <v>1</v>
      </c>
      <c r="G66" s="153">
        <v>1</v>
      </c>
      <c r="H66" s="153">
        <v>1</v>
      </c>
      <c r="I66" s="165">
        <f t="shared" ref="I66:I68" si="5">MIN(H66/G66,100%)</f>
        <v>1</v>
      </c>
      <c r="J66" s="166"/>
    </row>
    <row r="67" spans="1:10" customFormat="1" ht="249.75" customHeight="1" x14ac:dyDescent="0.25">
      <c r="B67" s="172">
        <v>7</v>
      </c>
      <c r="C67" s="54" t="s">
        <v>72</v>
      </c>
      <c r="D67" s="51" t="s">
        <v>33</v>
      </c>
      <c r="E67" s="55" t="s">
        <v>34</v>
      </c>
      <c r="F67" s="153">
        <v>1</v>
      </c>
      <c r="G67" s="153">
        <v>1</v>
      </c>
      <c r="H67" s="153">
        <v>1</v>
      </c>
      <c r="I67" s="165">
        <f t="shared" si="5"/>
        <v>1</v>
      </c>
      <c r="J67" s="166"/>
    </row>
    <row r="68" spans="1:10" customFormat="1" ht="139.5" customHeight="1" x14ac:dyDescent="0.25">
      <c r="B68" s="172">
        <v>8</v>
      </c>
      <c r="C68" s="52" t="s">
        <v>73</v>
      </c>
      <c r="D68" s="51" t="s">
        <v>36</v>
      </c>
      <c r="E68" s="53" t="s">
        <v>34</v>
      </c>
      <c r="F68" s="153">
        <v>1</v>
      </c>
      <c r="G68" s="153">
        <v>1</v>
      </c>
      <c r="H68" s="153">
        <v>1</v>
      </c>
      <c r="I68" s="165">
        <f t="shared" si="5"/>
        <v>1</v>
      </c>
      <c r="J68" s="166"/>
    </row>
    <row r="69" spans="1:10" customFormat="1" ht="39" customHeight="1" x14ac:dyDescent="0.25">
      <c r="B69" s="214" t="s">
        <v>317</v>
      </c>
      <c r="C69" s="215"/>
      <c r="D69" s="215"/>
      <c r="E69" s="214"/>
      <c r="F69" s="214"/>
      <c r="G69" s="214"/>
      <c r="H69" s="214"/>
      <c r="I69" s="214"/>
      <c r="J69" s="214"/>
    </row>
    <row r="70" spans="1:10" customFormat="1" ht="47.25" customHeight="1" x14ac:dyDescent="0.25">
      <c r="B70" s="216" t="s">
        <v>11</v>
      </c>
      <c r="C70" s="216" t="s">
        <v>12</v>
      </c>
      <c r="D70" s="218" t="s">
        <v>267</v>
      </c>
      <c r="E70" s="218" t="s">
        <v>14</v>
      </c>
      <c r="F70" s="218" t="s">
        <v>15</v>
      </c>
      <c r="G70" s="218" t="s">
        <v>57</v>
      </c>
      <c r="H70" s="218" t="s">
        <v>76</v>
      </c>
      <c r="I70" s="159" t="s">
        <v>18</v>
      </c>
      <c r="J70" s="218" t="s">
        <v>19</v>
      </c>
    </row>
    <row r="71" spans="1:10" customFormat="1" ht="45.75" customHeight="1" x14ac:dyDescent="0.25">
      <c r="B71" s="216"/>
      <c r="C71" s="217"/>
      <c r="D71" s="219"/>
      <c r="E71" s="218"/>
      <c r="F71" s="218"/>
      <c r="G71" s="218"/>
      <c r="H71" s="218"/>
      <c r="I71" s="159" t="s">
        <v>275</v>
      </c>
      <c r="J71" s="218"/>
    </row>
    <row r="72" spans="1:10" customFormat="1" ht="108.75" x14ac:dyDescent="0.25">
      <c r="B72" s="172">
        <v>1</v>
      </c>
      <c r="C72" s="112" t="s">
        <v>112</v>
      </c>
      <c r="D72" s="89" t="s">
        <v>113</v>
      </c>
      <c r="E72" s="89" t="s">
        <v>27</v>
      </c>
      <c r="F72" s="91">
        <v>2</v>
      </c>
      <c r="G72" s="91">
        <v>1</v>
      </c>
      <c r="H72" s="175">
        <v>3</v>
      </c>
      <c r="I72" s="165">
        <f t="shared" ref="I72:I74" si="6">MIN(H72/G72,100%)</f>
        <v>1</v>
      </c>
      <c r="J72" s="176"/>
    </row>
    <row r="73" spans="1:10" customFormat="1" ht="65.25" x14ac:dyDescent="0.25">
      <c r="B73" s="172">
        <v>2</v>
      </c>
      <c r="C73" s="90" t="s">
        <v>114</v>
      </c>
      <c r="D73" s="89" t="s">
        <v>115</v>
      </c>
      <c r="E73" s="89" t="s">
        <v>27</v>
      </c>
      <c r="F73" s="91">
        <v>4</v>
      </c>
      <c r="G73" s="91">
        <v>1</v>
      </c>
      <c r="H73" s="177">
        <v>5</v>
      </c>
      <c r="I73" s="165">
        <f t="shared" si="6"/>
        <v>1</v>
      </c>
      <c r="J73" s="178"/>
    </row>
    <row r="74" spans="1:10" customFormat="1" ht="217.5" x14ac:dyDescent="0.25">
      <c r="B74" s="172">
        <v>3</v>
      </c>
      <c r="C74" s="90" t="s">
        <v>318</v>
      </c>
      <c r="D74" s="89" t="s">
        <v>120</v>
      </c>
      <c r="E74" s="55" t="s">
        <v>34</v>
      </c>
      <c r="F74" s="56">
        <v>1</v>
      </c>
      <c r="G74" s="56">
        <v>1</v>
      </c>
      <c r="H74" s="177">
        <v>100</v>
      </c>
      <c r="I74" s="165">
        <f t="shared" si="6"/>
        <v>1</v>
      </c>
      <c r="J74" s="179"/>
    </row>
    <row r="75" spans="1:10" customFormat="1" ht="223.5" customHeight="1" x14ac:dyDescent="0.25">
      <c r="B75" s="180">
        <v>4</v>
      </c>
      <c r="C75" s="54" t="s">
        <v>319</v>
      </c>
      <c r="D75" s="51" t="s">
        <v>33</v>
      </c>
      <c r="E75" s="55" t="s">
        <v>34</v>
      </c>
      <c r="F75" s="56">
        <v>1</v>
      </c>
      <c r="G75" s="56">
        <v>1</v>
      </c>
      <c r="H75" s="56">
        <v>1</v>
      </c>
      <c r="I75" s="165">
        <f t="shared" ref="I75:I76" si="7">MIN(H75/G75,100%)</f>
        <v>1</v>
      </c>
      <c r="J75" s="178"/>
    </row>
    <row r="76" spans="1:10" customFormat="1" ht="256.5" customHeight="1" x14ac:dyDescent="0.25">
      <c r="B76" s="180">
        <v>5</v>
      </c>
      <c r="C76" s="52" t="s">
        <v>320</v>
      </c>
      <c r="D76" s="51" t="s">
        <v>36</v>
      </c>
      <c r="E76" s="53" t="s">
        <v>34</v>
      </c>
      <c r="F76" s="56">
        <v>1</v>
      </c>
      <c r="G76" s="56">
        <v>1</v>
      </c>
      <c r="H76" s="56">
        <v>1</v>
      </c>
      <c r="I76" s="165">
        <f t="shared" si="7"/>
        <v>1</v>
      </c>
      <c r="J76" s="178"/>
    </row>
    <row r="77" spans="1:10" customFormat="1" ht="48.75" customHeight="1" x14ac:dyDescent="0.25">
      <c r="A77" s="181"/>
      <c r="B77" s="236" t="s">
        <v>123</v>
      </c>
      <c r="C77" s="236"/>
      <c r="D77" s="236"/>
      <c r="E77" s="236"/>
      <c r="F77" s="236"/>
      <c r="G77" s="236"/>
      <c r="H77" s="236"/>
      <c r="I77" s="236"/>
      <c r="J77" s="237"/>
    </row>
    <row r="78" spans="1:10" customFormat="1" ht="79.5" customHeight="1" x14ac:dyDescent="0.25">
      <c r="A78" s="182"/>
      <c r="B78" s="241" t="s">
        <v>11</v>
      </c>
      <c r="C78" s="241" t="s">
        <v>12</v>
      </c>
      <c r="D78" s="243" t="s">
        <v>267</v>
      </c>
      <c r="E78" s="243" t="s">
        <v>14</v>
      </c>
      <c r="F78" s="243" t="s">
        <v>15</v>
      </c>
      <c r="G78" s="243" t="s">
        <v>38</v>
      </c>
      <c r="H78" s="243" t="s">
        <v>17</v>
      </c>
      <c r="I78" s="159" t="s">
        <v>18</v>
      </c>
      <c r="J78" s="183" t="s">
        <v>19</v>
      </c>
    </row>
    <row r="79" spans="1:10" customFormat="1" ht="21.75" x14ac:dyDescent="0.25">
      <c r="A79" s="182"/>
      <c r="B79" s="242"/>
      <c r="C79" s="242"/>
      <c r="D79" s="244"/>
      <c r="E79" s="244"/>
      <c r="F79" s="244"/>
      <c r="G79" s="244"/>
      <c r="H79" s="244"/>
      <c r="I79" s="159" t="s">
        <v>275</v>
      </c>
      <c r="J79" s="169"/>
    </row>
    <row r="80" spans="1:10" customFormat="1" ht="261" x14ac:dyDescent="0.25">
      <c r="A80" s="182"/>
      <c r="B80" s="180">
        <v>1</v>
      </c>
      <c r="C80" s="93" t="s">
        <v>321</v>
      </c>
      <c r="D80" s="81" t="s">
        <v>125</v>
      </c>
      <c r="E80" s="55" t="s">
        <v>34</v>
      </c>
      <c r="F80" s="56">
        <v>1</v>
      </c>
      <c r="G80" s="56">
        <v>1</v>
      </c>
      <c r="H80" s="56">
        <v>1</v>
      </c>
      <c r="I80" s="165">
        <f t="shared" ref="I80:I87" si="8">MIN(H80/G80,100%)</f>
        <v>1</v>
      </c>
      <c r="J80" s="178"/>
    </row>
    <row r="81" spans="1:11" customFormat="1" ht="65.25" x14ac:dyDescent="0.25">
      <c r="A81" s="182"/>
      <c r="B81" s="180">
        <v>2</v>
      </c>
      <c r="C81" s="93" t="s">
        <v>322</v>
      </c>
      <c r="D81" s="51" t="s">
        <v>323</v>
      </c>
      <c r="E81" s="55" t="s">
        <v>27</v>
      </c>
      <c r="F81" s="91">
        <v>2</v>
      </c>
      <c r="G81" s="91">
        <v>1</v>
      </c>
      <c r="H81" s="177">
        <v>1</v>
      </c>
      <c r="I81" s="165">
        <f t="shared" si="8"/>
        <v>1</v>
      </c>
      <c r="J81" s="178"/>
    </row>
    <row r="82" spans="1:11" customFormat="1" ht="304.5" x14ac:dyDescent="0.25">
      <c r="A82" s="182"/>
      <c r="B82" s="180">
        <v>3</v>
      </c>
      <c r="C82" s="93" t="s">
        <v>324</v>
      </c>
      <c r="D82" s="51" t="s">
        <v>127</v>
      </c>
      <c r="E82" s="55" t="s">
        <v>34</v>
      </c>
      <c r="F82" s="56">
        <v>1</v>
      </c>
      <c r="G82" s="56">
        <v>1</v>
      </c>
      <c r="H82" s="56">
        <v>1</v>
      </c>
      <c r="I82" s="165">
        <f t="shared" si="8"/>
        <v>1</v>
      </c>
      <c r="J82" s="205"/>
    </row>
    <row r="83" spans="1:11" customFormat="1" ht="261" x14ac:dyDescent="0.25">
      <c r="A83" s="182"/>
      <c r="B83" s="180">
        <v>4</v>
      </c>
      <c r="C83" s="93" t="s">
        <v>325</v>
      </c>
      <c r="D83" s="51" t="s">
        <v>129</v>
      </c>
      <c r="E83" s="55" t="s">
        <v>34</v>
      </c>
      <c r="F83" s="56">
        <v>1</v>
      </c>
      <c r="G83" s="56">
        <v>1</v>
      </c>
      <c r="H83" s="56">
        <v>1</v>
      </c>
      <c r="I83" s="165">
        <f t="shared" si="8"/>
        <v>1</v>
      </c>
      <c r="J83" s="205"/>
    </row>
    <row r="84" spans="1:11" customFormat="1" ht="217.5" x14ac:dyDescent="0.25">
      <c r="A84" s="182"/>
      <c r="B84" s="180">
        <v>5</v>
      </c>
      <c r="C84" s="93" t="s">
        <v>326</v>
      </c>
      <c r="D84" s="51" t="s">
        <v>131</v>
      </c>
      <c r="E84" s="55" t="s">
        <v>34</v>
      </c>
      <c r="F84" s="56">
        <v>0.9</v>
      </c>
      <c r="G84" s="56">
        <v>0.9</v>
      </c>
      <c r="H84" s="56">
        <v>0.9</v>
      </c>
      <c r="I84" s="165">
        <f t="shared" si="8"/>
        <v>1</v>
      </c>
      <c r="J84" s="178"/>
    </row>
    <row r="85" spans="1:11" customFormat="1" ht="141.75" customHeight="1" x14ac:dyDescent="0.25">
      <c r="A85" s="182"/>
      <c r="B85" s="180">
        <v>6</v>
      </c>
      <c r="C85" s="93" t="s">
        <v>327</v>
      </c>
      <c r="D85" s="51" t="s">
        <v>328</v>
      </c>
      <c r="E85" s="59" t="s">
        <v>27</v>
      </c>
      <c r="F85" s="94">
        <v>4</v>
      </c>
      <c r="G85" s="94">
        <v>1</v>
      </c>
      <c r="H85" s="184">
        <v>3</v>
      </c>
      <c r="I85" s="165">
        <f t="shared" si="8"/>
        <v>1</v>
      </c>
      <c r="J85" s="205"/>
    </row>
    <row r="86" spans="1:11" customFormat="1" ht="141.75" customHeight="1" x14ac:dyDescent="0.25">
      <c r="A86" s="182"/>
      <c r="B86" s="180">
        <v>7</v>
      </c>
      <c r="C86" s="54" t="s">
        <v>329</v>
      </c>
      <c r="D86" s="51" t="s">
        <v>33</v>
      </c>
      <c r="E86" s="55" t="s">
        <v>34</v>
      </c>
      <c r="F86" s="56">
        <v>1</v>
      </c>
      <c r="G86" s="56">
        <v>1</v>
      </c>
      <c r="H86" s="56">
        <v>1</v>
      </c>
      <c r="I86" s="165">
        <f t="shared" si="8"/>
        <v>1</v>
      </c>
      <c r="J86" s="178"/>
    </row>
    <row r="87" spans="1:11" customFormat="1" ht="141.75" customHeight="1" x14ac:dyDescent="0.25">
      <c r="A87" s="182"/>
      <c r="B87" s="180">
        <v>8</v>
      </c>
      <c r="C87" s="52" t="s">
        <v>330</v>
      </c>
      <c r="D87" s="51" t="s">
        <v>36</v>
      </c>
      <c r="E87" s="53" t="s">
        <v>34</v>
      </c>
      <c r="F87" s="56">
        <v>1</v>
      </c>
      <c r="G87" s="56">
        <v>1</v>
      </c>
      <c r="H87" s="56">
        <v>1</v>
      </c>
      <c r="I87" s="165">
        <f t="shared" si="8"/>
        <v>1</v>
      </c>
      <c r="J87" s="178"/>
    </row>
    <row r="88" spans="1:11" customFormat="1" ht="31.5" customHeight="1" x14ac:dyDescent="0.25">
      <c r="B88" s="238" t="s">
        <v>331</v>
      </c>
      <c r="C88" s="236"/>
      <c r="D88" s="236"/>
      <c r="E88" s="236"/>
      <c r="F88" s="236"/>
      <c r="G88" s="236"/>
      <c r="H88" s="236"/>
      <c r="I88" s="236"/>
      <c r="J88" s="237"/>
    </row>
    <row r="89" spans="1:11" customFormat="1" ht="78.75" customHeight="1" x14ac:dyDescent="0.25">
      <c r="B89" s="217" t="s">
        <v>11</v>
      </c>
      <c r="C89" s="217" t="s">
        <v>12</v>
      </c>
      <c r="D89" s="219" t="s">
        <v>267</v>
      </c>
      <c r="E89" s="219" t="s">
        <v>14</v>
      </c>
      <c r="F89" s="219" t="s">
        <v>15</v>
      </c>
      <c r="G89" s="219" t="s">
        <v>75</v>
      </c>
      <c r="H89" s="219" t="s">
        <v>76</v>
      </c>
      <c r="I89" s="159" t="s">
        <v>18</v>
      </c>
      <c r="J89" s="219" t="s">
        <v>19</v>
      </c>
    </row>
    <row r="90" spans="1:11" customFormat="1" ht="27" customHeight="1" x14ac:dyDescent="0.25">
      <c r="B90" s="239"/>
      <c r="C90" s="239"/>
      <c r="D90" s="240"/>
      <c r="E90" s="240"/>
      <c r="F90" s="240"/>
      <c r="G90" s="240"/>
      <c r="H90" s="240"/>
      <c r="I90" s="159" t="s">
        <v>275</v>
      </c>
      <c r="J90" s="240"/>
    </row>
    <row r="91" spans="1:11" s="185" customFormat="1" ht="109.5" customHeight="1" x14ac:dyDescent="0.25">
      <c r="B91" s="186">
        <v>1</v>
      </c>
      <c r="C91" s="60" t="s">
        <v>332</v>
      </c>
      <c r="D91" s="51" t="s">
        <v>139</v>
      </c>
      <c r="E91" s="95" t="s">
        <v>27</v>
      </c>
      <c r="F91" s="51">
        <v>12</v>
      </c>
      <c r="G91" s="51">
        <v>3</v>
      </c>
      <c r="H91" s="51">
        <v>3</v>
      </c>
      <c r="I91" s="165">
        <f t="shared" ref="I91:I102" si="9">MIN(H91/G91,100%)</f>
        <v>1</v>
      </c>
      <c r="J91" s="187"/>
      <c r="K91"/>
    </row>
    <row r="92" spans="1:11" s="185" customFormat="1" ht="141" customHeight="1" x14ac:dyDescent="0.25">
      <c r="B92" s="186">
        <v>2</v>
      </c>
      <c r="C92" s="60" t="s">
        <v>333</v>
      </c>
      <c r="D92" s="96" t="s">
        <v>141</v>
      </c>
      <c r="E92" s="59" t="s">
        <v>27</v>
      </c>
      <c r="F92" s="51">
        <v>12</v>
      </c>
      <c r="G92" s="51">
        <v>3</v>
      </c>
      <c r="H92" s="51">
        <v>3</v>
      </c>
      <c r="I92" s="165">
        <f t="shared" si="9"/>
        <v>1</v>
      </c>
      <c r="J92" s="205"/>
      <c r="K92"/>
    </row>
    <row r="93" spans="1:11" s="185" customFormat="1" ht="109.5" customHeight="1" x14ac:dyDescent="0.25">
      <c r="B93" s="245">
        <v>3</v>
      </c>
      <c r="C93" s="247" t="s">
        <v>142</v>
      </c>
      <c r="D93" s="81" t="s">
        <v>143</v>
      </c>
      <c r="E93" s="59" t="s">
        <v>27</v>
      </c>
      <c r="F93" s="51">
        <v>4</v>
      </c>
      <c r="G93" s="51">
        <v>1</v>
      </c>
      <c r="H93" s="51">
        <v>1</v>
      </c>
      <c r="I93" s="165">
        <f t="shared" si="9"/>
        <v>1</v>
      </c>
      <c r="J93" s="187"/>
      <c r="K93"/>
    </row>
    <row r="94" spans="1:11" s="185" customFormat="1" ht="109.5" customHeight="1" x14ac:dyDescent="0.25">
      <c r="B94" s="246"/>
      <c r="C94" s="212"/>
      <c r="D94" s="81" t="s">
        <v>144</v>
      </c>
      <c r="E94" s="59" t="s">
        <v>34</v>
      </c>
      <c r="F94" s="100">
        <v>0.9</v>
      </c>
      <c r="G94" s="96">
        <v>0.9</v>
      </c>
      <c r="H94" s="96">
        <v>0.9</v>
      </c>
      <c r="I94" s="165">
        <f t="shared" si="9"/>
        <v>1</v>
      </c>
      <c r="J94" s="205"/>
      <c r="K94"/>
    </row>
    <row r="95" spans="1:11" s="185" customFormat="1" ht="109.5" customHeight="1" x14ac:dyDescent="0.25">
      <c r="B95" s="186">
        <v>4</v>
      </c>
      <c r="C95" s="60" t="s">
        <v>334</v>
      </c>
      <c r="D95" s="81" t="s">
        <v>146</v>
      </c>
      <c r="E95" s="59" t="s">
        <v>27</v>
      </c>
      <c r="F95" s="51">
        <v>12</v>
      </c>
      <c r="G95" s="51">
        <v>3</v>
      </c>
      <c r="H95" s="51">
        <v>3</v>
      </c>
      <c r="I95" s="165">
        <f t="shared" si="9"/>
        <v>1</v>
      </c>
      <c r="J95" s="187"/>
      <c r="K95"/>
    </row>
    <row r="96" spans="1:11" s="185" customFormat="1" ht="109.5" customHeight="1" x14ac:dyDescent="0.25">
      <c r="B96" s="245">
        <v>5</v>
      </c>
      <c r="C96" s="249" t="s">
        <v>335</v>
      </c>
      <c r="D96" s="97" t="s">
        <v>148</v>
      </c>
      <c r="E96" s="59" t="s">
        <v>34</v>
      </c>
      <c r="F96" s="96">
        <v>1</v>
      </c>
      <c r="G96" s="96">
        <v>1</v>
      </c>
      <c r="H96" s="96">
        <v>1</v>
      </c>
      <c r="I96" s="165">
        <f t="shared" si="9"/>
        <v>1</v>
      </c>
      <c r="J96" s="187"/>
      <c r="K96"/>
    </row>
    <row r="97" spans="2:11" s="185" customFormat="1" ht="109.5" customHeight="1" x14ac:dyDescent="0.25">
      <c r="B97" s="248"/>
      <c r="C97" s="249"/>
      <c r="D97" s="97" t="s">
        <v>150</v>
      </c>
      <c r="E97" s="59" t="s">
        <v>34</v>
      </c>
      <c r="F97" s="96">
        <v>0.95</v>
      </c>
      <c r="G97" s="96">
        <v>0.95</v>
      </c>
      <c r="H97" s="96">
        <v>0.95</v>
      </c>
      <c r="I97" s="165">
        <f t="shared" si="9"/>
        <v>1</v>
      </c>
      <c r="J97" s="187"/>
      <c r="K97"/>
    </row>
    <row r="98" spans="2:11" s="185" customFormat="1" ht="109.5" customHeight="1" x14ac:dyDescent="0.25">
      <c r="B98" s="246"/>
      <c r="C98" s="249"/>
      <c r="D98" s="98" t="s">
        <v>151</v>
      </c>
      <c r="E98" s="59" t="s">
        <v>34</v>
      </c>
      <c r="F98" s="96">
        <v>0.9</v>
      </c>
      <c r="G98" s="96">
        <v>0.9</v>
      </c>
      <c r="H98" s="96">
        <v>0.9</v>
      </c>
      <c r="I98" s="165">
        <f t="shared" si="9"/>
        <v>1</v>
      </c>
      <c r="J98" s="187"/>
      <c r="K98"/>
    </row>
    <row r="99" spans="2:11" s="185" customFormat="1" ht="109.5" customHeight="1" x14ac:dyDescent="0.25">
      <c r="B99" s="186">
        <v>6</v>
      </c>
      <c r="C99" s="141" t="s">
        <v>152</v>
      </c>
      <c r="D99" s="97" t="s">
        <v>153</v>
      </c>
      <c r="E99" s="59" t="s">
        <v>34</v>
      </c>
      <c r="F99" s="100">
        <v>1</v>
      </c>
      <c r="G99" s="99">
        <v>1</v>
      </c>
      <c r="H99" s="188">
        <v>100</v>
      </c>
      <c r="I99" s="165">
        <f t="shared" si="9"/>
        <v>1</v>
      </c>
      <c r="J99" s="179"/>
      <c r="K99"/>
    </row>
    <row r="100" spans="2:11" s="185" customFormat="1" ht="109.5" customHeight="1" x14ac:dyDescent="0.25">
      <c r="B100" s="186">
        <v>7</v>
      </c>
      <c r="C100" s="142" t="s">
        <v>336</v>
      </c>
      <c r="D100" s="69" t="s">
        <v>155</v>
      </c>
      <c r="E100" s="95" t="s">
        <v>27</v>
      </c>
      <c r="F100" s="51">
        <v>12</v>
      </c>
      <c r="G100" s="57">
        <v>3</v>
      </c>
      <c r="H100" s="188">
        <v>3</v>
      </c>
      <c r="I100" s="165">
        <f t="shared" si="9"/>
        <v>1</v>
      </c>
      <c r="J100" s="179"/>
      <c r="K100"/>
    </row>
    <row r="101" spans="2:11" s="185" customFormat="1" ht="130.5" x14ac:dyDescent="0.25">
      <c r="B101" s="186">
        <v>8</v>
      </c>
      <c r="C101" s="54" t="s">
        <v>329</v>
      </c>
      <c r="D101" s="51" t="s">
        <v>33</v>
      </c>
      <c r="E101" s="55" t="s">
        <v>34</v>
      </c>
      <c r="F101" s="56">
        <v>1</v>
      </c>
      <c r="G101" s="56">
        <v>1</v>
      </c>
      <c r="H101" s="56">
        <v>1</v>
      </c>
      <c r="I101" s="165">
        <f t="shared" si="9"/>
        <v>1</v>
      </c>
      <c r="J101" s="187"/>
      <c r="K101"/>
    </row>
    <row r="102" spans="2:11" s="185" customFormat="1" ht="130.5" x14ac:dyDescent="0.25">
      <c r="B102" s="186">
        <v>9</v>
      </c>
      <c r="C102" s="52" t="s">
        <v>330</v>
      </c>
      <c r="D102" s="51" t="s">
        <v>36</v>
      </c>
      <c r="E102" s="53" t="s">
        <v>34</v>
      </c>
      <c r="F102" s="56">
        <v>1</v>
      </c>
      <c r="G102" s="56">
        <v>1</v>
      </c>
      <c r="H102" s="56">
        <v>1</v>
      </c>
      <c r="I102" s="165">
        <f t="shared" si="9"/>
        <v>1</v>
      </c>
      <c r="J102" s="187"/>
      <c r="K102"/>
    </row>
    <row r="103" spans="2:11" customFormat="1" ht="39.75" customHeight="1" x14ac:dyDescent="0.25">
      <c r="B103" s="215" t="s">
        <v>337</v>
      </c>
      <c r="C103" s="215"/>
      <c r="D103" s="215"/>
      <c r="E103" s="215"/>
      <c r="F103" s="215"/>
      <c r="G103" s="215"/>
      <c r="H103" s="215"/>
      <c r="I103" s="214"/>
      <c r="J103" s="215"/>
    </row>
    <row r="104" spans="2:11" customFormat="1" ht="21.75" x14ac:dyDescent="0.25">
      <c r="B104" s="216" t="s">
        <v>11</v>
      </c>
      <c r="C104" s="216" t="s">
        <v>12</v>
      </c>
      <c r="D104" s="218" t="s">
        <v>267</v>
      </c>
      <c r="E104" s="218" t="s">
        <v>14</v>
      </c>
      <c r="F104" s="218" t="s">
        <v>15</v>
      </c>
      <c r="G104" s="218" t="s">
        <v>57</v>
      </c>
      <c r="H104" s="218" t="s">
        <v>58</v>
      </c>
      <c r="I104" s="159" t="s">
        <v>18</v>
      </c>
      <c r="J104" s="218" t="s">
        <v>19</v>
      </c>
    </row>
    <row r="105" spans="2:11" customFormat="1" ht="21.75" x14ac:dyDescent="0.25">
      <c r="B105" s="216"/>
      <c r="C105" s="216"/>
      <c r="D105" s="218"/>
      <c r="E105" s="218"/>
      <c r="F105" s="218"/>
      <c r="G105" s="218"/>
      <c r="H105" s="218"/>
      <c r="I105" s="159" t="s">
        <v>275</v>
      </c>
      <c r="J105" s="218"/>
    </row>
    <row r="106" spans="2:11" customFormat="1" ht="130.5" customHeight="1" x14ac:dyDescent="0.25">
      <c r="B106" s="164">
        <v>1</v>
      </c>
      <c r="C106" s="54" t="s">
        <v>338</v>
      </c>
      <c r="D106" s="69" t="s">
        <v>159</v>
      </c>
      <c r="E106" s="69" t="s">
        <v>27</v>
      </c>
      <c r="F106" s="53">
        <v>4</v>
      </c>
      <c r="G106" s="53">
        <v>1</v>
      </c>
      <c r="H106" s="53">
        <v>1</v>
      </c>
      <c r="I106" s="165">
        <f t="shared" ref="I106:I111" si="10">MIN(H106/G106,100%)</f>
        <v>1</v>
      </c>
      <c r="J106" s="166"/>
    </row>
    <row r="107" spans="2:11" customFormat="1" ht="261" x14ac:dyDescent="0.25">
      <c r="B107" s="164">
        <v>2</v>
      </c>
      <c r="C107" s="54" t="s">
        <v>339</v>
      </c>
      <c r="D107" s="69" t="s">
        <v>161</v>
      </c>
      <c r="E107" s="69" t="s">
        <v>27</v>
      </c>
      <c r="F107" s="101">
        <v>4</v>
      </c>
      <c r="G107" s="101">
        <v>1</v>
      </c>
      <c r="H107" s="53">
        <v>1</v>
      </c>
      <c r="I107" s="165">
        <f t="shared" si="10"/>
        <v>1</v>
      </c>
      <c r="J107" s="166"/>
    </row>
    <row r="108" spans="2:11" customFormat="1" ht="130.5" customHeight="1" x14ac:dyDescent="0.25">
      <c r="B108" s="164">
        <v>3</v>
      </c>
      <c r="C108" s="54" t="s">
        <v>340</v>
      </c>
      <c r="D108" s="69" t="s">
        <v>163</v>
      </c>
      <c r="E108" s="69" t="s">
        <v>34</v>
      </c>
      <c r="F108" s="102">
        <v>0.9</v>
      </c>
      <c r="G108" s="102">
        <v>0.9</v>
      </c>
      <c r="H108" s="102">
        <v>0.9</v>
      </c>
      <c r="I108" s="165">
        <f t="shared" si="10"/>
        <v>1</v>
      </c>
      <c r="J108" s="166"/>
    </row>
    <row r="109" spans="2:11" customFormat="1" ht="130.5" customHeight="1" x14ac:dyDescent="0.25">
      <c r="B109" s="164">
        <v>4</v>
      </c>
      <c r="C109" s="54" t="s">
        <v>341</v>
      </c>
      <c r="D109" s="69" t="s">
        <v>165</v>
      </c>
      <c r="E109" s="69" t="s">
        <v>27</v>
      </c>
      <c r="F109" s="101">
        <v>4</v>
      </c>
      <c r="G109" s="101">
        <v>1</v>
      </c>
      <c r="H109" s="53">
        <v>1</v>
      </c>
      <c r="I109" s="165">
        <f t="shared" si="10"/>
        <v>1</v>
      </c>
      <c r="J109" s="166"/>
    </row>
    <row r="110" spans="2:11" customFormat="1" ht="130.5" customHeight="1" x14ac:dyDescent="0.25">
      <c r="B110" s="164">
        <v>5</v>
      </c>
      <c r="C110" s="54" t="s">
        <v>95</v>
      </c>
      <c r="D110" s="51" t="s">
        <v>33</v>
      </c>
      <c r="E110" s="55" t="s">
        <v>34</v>
      </c>
      <c r="F110" s="56">
        <v>1</v>
      </c>
      <c r="G110" s="56">
        <v>1</v>
      </c>
      <c r="H110" s="56">
        <v>1</v>
      </c>
      <c r="I110" s="165">
        <f t="shared" si="10"/>
        <v>1</v>
      </c>
      <c r="J110" s="166"/>
    </row>
    <row r="111" spans="2:11" customFormat="1" ht="130.5" x14ac:dyDescent="0.25">
      <c r="B111" s="164">
        <v>6</v>
      </c>
      <c r="C111" s="52" t="s">
        <v>342</v>
      </c>
      <c r="D111" s="51" t="s">
        <v>36</v>
      </c>
      <c r="E111" s="53" t="s">
        <v>34</v>
      </c>
      <c r="F111" s="56">
        <v>1</v>
      </c>
      <c r="G111" s="56">
        <v>1</v>
      </c>
      <c r="H111" s="56">
        <v>1</v>
      </c>
      <c r="I111" s="165">
        <f t="shared" si="10"/>
        <v>1</v>
      </c>
      <c r="J111" s="167"/>
    </row>
    <row r="112" spans="2:11" customFormat="1" ht="36" customHeight="1" x14ac:dyDescent="0.25">
      <c r="B112" s="214" t="s">
        <v>343</v>
      </c>
      <c r="C112" s="214"/>
      <c r="D112" s="214"/>
      <c r="E112" s="214"/>
      <c r="F112" s="214"/>
      <c r="G112" s="214"/>
      <c r="H112" s="214"/>
      <c r="I112" s="214"/>
      <c r="J112" s="214"/>
    </row>
    <row r="113" spans="2:10" customFormat="1" ht="26.25" customHeight="1" x14ac:dyDescent="0.25">
      <c r="B113" s="216" t="s">
        <v>169</v>
      </c>
      <c r="C113" s="216" t="s">
        <v>12</v>
      </c>
      <c r="D113" s="218" t="s">
        <v>267</v>
      </c>
      <c r="E113" s="218" t="s">
        <v>14</v>
      </c>
      <c r="F113" s="218" t="s">
        <v>15</v>
      </c>
      <c r="G113" s="218" t="s">
        <v>75</v>
      </c>
      <c r="H113" s="218" t="s">
        <v>76</v>
      </c>
      <c r="I113" s="159" t="s">
        <v>18</v>
      </c>
      <c r="J113" s="218" t="s">
        <v>19</v>
      </c>
    </row>
    <row r="114" spans="2:10" customFormat="1" ht="60.75" customHeight="1" x14ac:dyDescent="0.25">
      <c r="B114" s="216"/>
      <c r="C114" s="216"/>
      <c r="D114" s="218"/>
      <c r="E114" s="218"/>
      <c r="F114" s="218"/>
      <c r="G114" s="218"/>
      <c r="H114" s="218"/>
      <c r="I114" s="159" t="s">
        <v>275</v>
      </c>
      <c r="J114" s="218"/>
    </row>
    <row r="115" spans="2:10" customFormat="1" ht="199.5" customHeight="1" x14ac:dyDescent="0.25">
      <c r="B115" s="172">
        <v>1</v>
      </c>
      <c r="C115" s="156" t="s">
        <v>344</v>
      </c>
      <c r="D115" s="81" t="s">
        <v>345</v>
      </c>
      <c r="E115" s="81" t="s">
        <v>27</v>
      </c>
      <c r="F115" s="101">
        <v>61</v>
      </c>
      <c r="G115" s="101">
        <v>57</v>
      </c>
      <c r="H115" s="101">
        <v>57</v>
      </c>
      <c r="I115" s="165">
        <f t="shared" ref="I115:I122" si="11">MIN(H115/G115,100%)</f>
        <v>1</v>
      </c>
      <c r="J115" s="167"/>
    </row>
    <row r="116" spans="2:10" customFormat="1" ht="199.5" customHeight="1" x14ac:dyDescent="0.25">
      <c r="B116" s="172">
        <v>2</v>
      </c>
      <c r="C116" s="60" t="s">
        <v>346</v>
      </c>
      <c r="D116" s="81" t="s">
        <v>171</v>
      </c>
      <c r="E116" s="81" t="s">
        <v>34</v>
      </c>
      <c r="F116" s="104">
        <v>1</v>
      </c>
      <c r="G116" s="104">
        <v>1</v>
      </c>
      <c r="H116" s="104">
        <v>1</v>
      </c>
      <c r="I116" s="165">
        <f t="shared" si="11"/>
        <v>1</v>
      </c>
      <c r="J116" s="167"/>
    </row>
    <row r="117" spans="2:10" customFormat="1" ht="87" x14ac:dyDescent="0.25">
      <c r="B117" s="172">
        <v>3</v>
      </c>
      <c r="C117" s="60" t="s">
        <v>347</v>
      </c>
      <c r="D117" s="81" t="s">
        <v>348</v>
      </c>
      <c r="E117" s="81" t="s">
        <v>27</v>
      </c>
      <c r="F117" s="101">
        <v>796</v>
      </c>
      <c r="G117" s="101">
        <v>796</v>
      </c>
      <c r="H117" s="104">
        <v>0</v>
      </c>
      <c r="I117" s="165">
        <f>MIN(H117/G117,100%)</f>
        <v>0</v>
      </c>
      <c r="J117" s="167"/>
    </row>
    <row r="118" spans="2:10" customFormat="1" ht="158.25" customHeight="1" x14ac:dyDescent="0.25">
      <c r="B118" s="172">
        <v>4</v>
      </c>
      <c r="C118" s="60" t="s">
        <v>349</v>
      </c>
      <c r="D118" s="81" t="s">
        <v>173</v>
      </c>
      <c r="E118" s="81" t="s">
        <v>34</v>
      </c>
      <c r="F118" s="104">
        <v>1</v>
      </c>
      <c r="G118" s="104">
        <v>1</v>
      </c>
      <c r="H118" s="104">
        <v>0.66</v>
      </c>
      <c r="I118" s="165">
        <f t="shared" si="11"/>
        <v>0.66</v>
      </c>
      <c r="J118" s="167"/>
    </row>
    <row r="119" spans="2:10" customFormat="1" ht="158.25" customHeight="1" x14ac:dyDescent="0.25">
      <c r="B119" s="172">
        <v>5</v>
      </c>
      <c r="C119" s="60" t="s">
        <v>350</v>
      </c>
      <c r="D119" s="81" t="s">
        <v>175</v>
      </c>
      <c r="E119" s="81" t="s">
        <v>34</v>
      </c>
      <c r="F119" s="104">
        <v>0.99</v>
      </c>
      <c r="G119" s="104">
        <v>0.99</v>
      </c>
      <c r="H119" s="166"/>
      <c r="I119" s="165" t="s">
        <v>66</v>
      </c>
      <c r="J119" s="179"/>
    </row>
    <row r="120" spans="2:10" customFormat="1" ht="158.25" customHeight="1" x14ac:dyDescent="0.25">
      <c r="B120" s="172">
        <v>6</v>
      </c>
      <c r="C120" s="70" t="s">
        <v>176</v>
      </c>
      <c r="D120" s="81" t="s">
        <v>177</v>
      </c>
      <c r="E120" s="81" t="s">
        <v>27</v>
      </c>
      <c r="F120" s="106">
        <v>4</v>
      </c>
      <c r="G120" s="105">
        <v>1</v>
      </c>
      <c r="H120" s="166">
        <v>1</v>
      </c>
      <c r="I120" s="165">
        <f t="shared" si="11"/>
        <v>1</v>
      </c>
      <c r="J120" s="167"/>
    </row>
    <row r="121" spans="2:10" customFormat="1" ht="158.25" customHeight="1" x14ac:dyDescent="0.25">
      <c r="B121" s="172">
        <v>7</v>
      </c>
      <c r="C121" s="54" t="s">
        <v>72</v>
      </c>
      <c r="D121" s="51" t="s">
        <v>33</v>
      </c>
      <c r="E121" s="55" t="s">
        <v>34</v>
      </c>
      <c r="F121" s="56">
        <v>1</v>
      </c>
      <c r="G121" s="56">
        <v>1</v>
      </c>
      <c r="H121" s="56">
        <v>1</v>
      </c>
      <c r="I121" s="165">
        <f t="shared" si="11"/>
        <v>1</v>
      </c>
      <c r="J121" s="167"/>
    </row>
    <row r="122" spans="2:10" customFormat="1" ht="158.25" customHeight="1" x14ac:dyDescent="0.25">
      <c r="B122" s="172">
        <v>8</v>
      </c>
      <c r="C122" s="52" t="s">
        <v>73</v>
      </c>
      <c r="D122" s="51" t="s">
        <v>36</v>
      </c>
      <c r="E122" s="53" t="s">
        <v>34</v>
      </c>
      <c r="F122" s="56">
        <v>1</v>
      </c>
      <c r="G122" s="56">
        <v>1</v>
      </c>
      <c r="H122" s="56">
        <v>1</v>
      </c>
      <c r="I122" s="165">
        <f t="shared" si="11"/>
        <v>1</v>
      </c>
      <c r="J122" s="167"/>
    </row>
    <row r="123" spans="2:10" customFormat="1" ht="51.75" customHeight="1" x14ac:dyDescent="0.25">
      <c r="B123" s="214" t="s">
        <v>351</v>
      </c>
      <c r="C123" s="215"/>
      <c r="D123" s="215"/>
      <c r="E123" s="215"/>
      <c r="F123" s="214"/>
      <c r="G123" s="214"/>
      <c r="H123" s="214"/>
      <c r="I123" s="214"/>
      <c r="J123" s="214"/>
    </row>
    <row r="124" spans="2:10" customFormat="1" ht="75.75" customHeight="1" x14ac:dyDescent="0.25">
      <c r="B124" s="216" t="s">
        <v>11</v>
      </c>
      <c r="C124" s="216" t="s">
        <v>12</v>
      </c>
      <c r="D124" s="218" t="s">
        <v>267</v>
      </c>
      <c r="E124" s="218" t="s">
        <v>14</v>
      </c>
      <c r="F124" s="218" t="s">
        <v>15</v>
      </c>
      <c r="G124" s="218" t="s">
        <v>75</v>
      </c>
      <c r="H124" s="218" t="s">
        <v>76</v>
      </c>
      <c r="I124" s="159" t="s">
        <v>18</v>
      </c>
      <c r="J124" s="218" t="s">
        <v>19</v>
      </c>
    </row>
    <row r="125" spans="2:10" customFormat="1" ht="48.75" customHeight="1" x14ac:dyDescent="0.25">
      <c r="B125" s="216"/>
      <c r="C125" s="216"/>
      <c r="D125" s="218"/>
      <c r="E125" s="218"/>
      <c r="F125" s="218"/>
      <c r="G125" s="218"/>
      <c r="H125" s="218"/>
      <c r="I125" s="159" t="s">
        <v>275</v>
      </c>
      <c r="J125" s="218"/>
    </row>
    <row r="126" spans="2:10" customFormat="1" ht="108.75" x14ac:dyDescent="0.25">
      <c r="B126" s="164">
        <v>1</v>
      </c>
      <c r="C126" s="68" t="s">
        <v>352</v>
      </c>
      <c r="D126" s="69" t="s">
        <v>180</v>
      </c>
      <c r="E126" s="69" t="s">
        <v>85</v>
      </c>
      <c r="F126" s="110">
        <v>0.8</v>
      </c>
      <c r="G126" s="103">
        <v>0.8</v>
      </c>
      <c r="H126" s="103">
        <v>0.8</v>
      </c>
      <c r="I126" s="165">
        <f t="shared" ref="I126:I134" si="12">MIN(H126/G126,100%)</f>
        <v>1</v>
      </c>
      <c r="J126" s="166"/>
    </row>
    <row r="127" spans="2:10" customFormat="1" ht="130.5" x14ac:dyDescent="0.25">
      <c r="B127" s="164">
        <v>2</v>
      </c>
      <c r="C127" s="68" t="s">
        <v>353</v>
      </c>
      <c r="D127" s="69" t="s">
        <v>182</v>
      </c>
      <c r="E127" s="69" t="s">
        <v>85</v>
      </c>
      <c r="F127" s="103">
        <v>1</v>
      </c>
      <c r="G127" s="107">
        <v>1</v>
      </c>
      <c r="H127" s="107">
        <v>1</v>
      </c>
      <c r="I127" s="165">
        <f t="shared" si="12"/>
        <v>1</v>
      </c>
      <c r="J127" s="166"/>
    </row>
    <row r="128" spans="2:10" customFormat="1" ht="130.5" x14ac:dyDescent="0.25">
      <c r="B128" s="164">
        <v>3</v>
      </c>
      <c r="C128" s="68" t="s">
        <v>354</v>
      </c>
      <c r="D128" s="69" t="s">
        <v>184</v>
      </c>
      <c r="E128" s="69" t="s">
        <v>85</v>
      </c>
      <c r="F128" s="102">
        <v>1</v>
      </c>
      <c r="G128" s="108">
        <v>1</v>
      </c>
      <c r="H128" s="108">
        <v>1</v>
      </c>
      <c r="I128" s="165">
        <f t="shared" si="12"/>
        <v>1</v>
      </c>
      <c r="J128" s="166"/>
    </row>
    <row r="129" spans="2:10" customFormat="1" ht="93.75" customHeight="1" x14ac:dyDescent="0.25">
      <c r="B129" s="209">
        <v>4</v>
      </c>
      <c r="C129" s="229" t="s">
        <v>355</v>
      </c>
      <c r="D129" s="81" t="s">
        <v>186</v>
      </c>
      <c r="E129" s="69" t="s">
        <v>27</v>
      </c>
      <c r="F129" s="109">
        <v>1</v>
      </c>
      <c r="G129" s="109">
        <v>1</v>
      </c>
      <c r="H129" s="189">
        <v>1</v>
      </c>
      <c r="I129" s="165">
        <f t="shared" si="12"/>
        <v>1</v>
      </c>
      <c r="J129" s="166"/>
    </row>
    <row r="130" spans="2:10" customFormat="1" ht="94.5" customHeight="1" x14ac:dyDescent="0.25">
      <c r="B130" s="210"/>
      <c r="C130" s="229"/>
      <c r="D130" s="81" t="s">
        <v>187</v>
      </c>
      <c r="E130" s="69" t="s">
        <v>85</v>
      </c>
      <c r="F130" s="103">
        <v>1</v>
      </c>
      <c r="G130" s="107">
        <v>1</v>
      </c>
      <c r="H130" s="189">
        <v>100</v>
      </c>
      <c r="I130" s="165">
        <f t="shared" si="12"/>
        <v>1</v>
      </c>
      <c r="J130" s="166"/>
    </row>
    <row r="131" spans="2:10" customFormat="1" ht="87" x14ac:dyDescent="0.25">
      <c r="B131" s="164">
        <v>5</v>
      </c>
      <c r="C131" s="68" t="s">
        <v>356</v>
      </c>
      <c r="D131" s="69" t="s">
        <v>190</v>
      </c>
      <c r="E131" s="69" t="s">
        <v>85</v>
      </c>
      <c r="F131" s="109">
        <v>4</v>
      </c>
      <c r="G131" s="107">
        <v>1</v>
      </c>
      <c r="H131" s="107">
        <v>1</v>
      </c>
      <c r="I131" s="165">
        <f t="shared" si="12"/>
        <v>1</v>
      </c>
      <c r="J131" s="166"/>
    </row>
    <row r="132" spans="2:10" customFormat="1" ht="65.25" x14ac:dyDescent="0.25">
      <c r="B132" s="164">
        <v>6</v>
      </c>
      <c r="C132" s="68" t="s">
        <v>357</v>
      </c>
      <c r="D132" s="69" t="s">
        <v>192</v>
      </c>
      <c r="E132" s="69" t="s">
        <v>85</v>
      </c>
      <c r="F132" s="102">
        <v>0.9</v>
      </c>
      <c r="G132" s="108">
        <v>0.9</v>
      </c>
      <c r="H132" s="108">
        <v>0.9</v>
      </c>
      <c r="I132" s="165">
        <f t="shared" si="12"/>
        <v>1</v>
      </c>
      <c r="J132" s="166"/>
    </row>
    <row r="133" spans="2:10" customFormat="1" ht="130.5" x14ac:dyDescent="0.25">
      <c r="B133" s="164">
        <v>7</v>
      </c>
      <c r="C133" s="54" t="s">
        <v>72</v>
      </c>
      <c r="D133" s="51" t="s">
        <v>33</v>
      </c>
      <c r="E133" s="55" t="s">
        <v>34</v>
      </c>
      <c r="F133" s="56">
        <v>1</v>
      </c>
      <c r="G133" s="56">
        <v>1</v>
      </c>
      <c r="H133" s="56">
        <v>1</v>
      </c>
      <c r="I133" s="165">
        <f t="shared" si="12"/>
        <v>1</v>
      </c>
      <c r="J133" s="166"/>
    </row>
    <row r="134" spans="2:10" customFormat="1" ht="130.5" x14ac:dyDescent="0.25">
      <c r="B134" s="164">
        <v>8</v>
      </c>
      <c r="C134" s="52" t="s">
        <v>73</v>
      </c>
      <c r="D134" s="51" t="s">
        <v>36</v>
      </c>
      <c r="E134" s="53" t="s">
        <v>34</v>
      </c>
      <c r="F134" s="56">
        <v>1</v>
      </c>
      <c r="G134" s="56">
        <v>1</v>
      </c>
      <c r="H134" s="56">
        <v>1</v>
      </c>
      <c r="I134" s="165">
        <f t="shared" si="12"/>
        <v>1</v>
      </c>
      <c r="J134" s="166"/>
    </row>
    <row r="135" spans="2:10" customFormat="1" ht="21.75" x14ac:dyDescent="0.25">
      <c r="B135" s="215" t="s">
        <v>358</v>
      </c>
      <c r="C135" s="215"/>
      <c r="D135" s="215"/>
      <c r="E135" s="215"/>
      <c r="F135" s="215"/>
      <c r="G135" s="215"/>
      <c r="H135" s="215"/>
      <c r="I135" s="214"/>
      <c r="J135" s="215"/>
    </row>
    <row r="136" spans="2:10" customFormat="1" ht="60.75" customHeight="1" x14ac:dyDescent="0.25">
      <c r="B136" s="216" t="s">
        <v>11</v>
      </c>
      <c r="C136" s="216" t="s">
        <v>12</v>
      </c>
      <c r="D136" s="218" t="s">
        <v>267</v>
      </c>
      <c r="E136" s="218" t="s">
        <v>14</v>
      </c>
      <c r="F136" s="218" t="s">
        <v>15</v>
      </c>
      <c r="G136" s="218" t="s">
        <v>57</v>
      </c>
      <c r="H136" s="218" t="s">
        <v>76</v>
      </c>
      <c r="I136" s="159" t="s">
        <v>18</v>
      </c>
      <c r="J136" s="218" t="s">
        <v>19</v>
      </c>
    </row>
    <row r="137" spans="2:10" customFormat="1" ht="55.5" customHeight="1" x14ac:dyDescent="0.25">
      <c r="B137" s="217"/>
      <c r="C137" s="217"/>
      <c r="D137" s="219"/>
      <c r="E137" s="218"/>
      <c r="F137" s="218"/>
      <c r="G137" s="218"/>
      <c r="H137" s="218"/>
      <c r="I137" s="159" t="s">
        <v>275</v>
      </c>
      <c r="J137" s="218"/>
    </row>
    <row r="138" spans="2:10" customFormat="1" ht="107.25" customHeight="1" x14ac:dyDescent="0.25">
      <c r="B138" s="190">
        <v>1</v>
      </c>
      <c r="C138" s="90" t="s">
        <v>196</v>
      </c>
      <c r="D138" s="111" t="s">
        <v>197</v>
      </c>
      <c r="E138" s="111" t="s">
        <v>34</v>
      </c>
      <c r="F138" s="110">
        <v>1</v>
      </c>
      <c r="G138" s="113">
        <v>1</v>
      </c>
      <c r="H138" s="113">
        <v>1</v>
      </c>
      <c r="I138" s="165">
        <f t="shared" ref="I138:I145" si="13">MIN(H138/G138,100%)</f>
        <v>1</v>
      </c>
      <c r="J138" s="166"/>
    </row>
    <row r="139" spans="2:10" customFormat="1" ht="107.25" customHeight="1" x14ac:dyDescent="0.25">
      <c r="B139" s="190">
        <v>2</v>
      </c>
      <c r="C139" s="90" t="s">
        <v>198</v>
      </c>
      <c r="D139" s="111" t="s">
        <v>199</v>
      </c>
      <c r="E139" s="111" t="s">
        <v>34</v>
      </c>
      <c r="F139" s="110">
        <v>1</v>
      </c>
      <c r="G139" s="113">
        <v>0.25</v>
      </c>
      <c r="H139" s="113">
        <v>0.25</v>
      </c>
      <c r="I139" s="165">
        <f t="shared" si="13"/>
        <v>1</v>
      </c>
      <c r="J139" s="166"/>
    </row>
    <row r="140" spans="2:10" customFormat="1" ht="107.25" customHeight="1" x14ac:dyDescent="0.25">
      <c r="B140" s="190">
        <v>3</v>
      </c>
      <c r="C140" s="143" t="s">
        <v>359</v>
      </c>
      <c r="D140" s="111" t="s">
        <v>201</v>
      </c>
      <c r="E140" s="111" t="s">
        <v>34</v>
      </c>
      <c r="F140" s="110">
        <v>0.85</v>
      </c>
      <c r="G140" s="113">
        <v>0.85</v>
      </c>
      <c r="H140" s="113">
        <v>0.85</v>
      </c>
      <c r="I140" s="165">
        <f t="shared" si="13"/>
        <v>1</v>
      </c>
      <c r="J140" s="166"/>
    </row>
    <row r="141" spans="2:10" customFormat="1" ht="186.75" customHeight="1" x14ac:dyDescent="0.25">
      <c r="B141" s="190">
        <v>4</v>
      </c>
      <c r="C141" s="112" t="s">
        <v>202</v>
      </c>
      <c r="D141" s="111" t="s">
        <v>203</v>
      </c>
      <c r="E141" s="111" t="s">
        <v>34</v>
      </c>
      <c r="F141" s="110">
        <v>1</v>
      </c>
      <c r="G141" s="113">
        <v>1</v>
      </c>
      <c r="H141" s="113">
        <v>1</v>
      </c>
      <c r="I141" s="165">
        <f t="shared" si="13"/>
        <v>1</v>
      </c>
      <c r="J141" s="166"/>
    </row>
    <row r="142" spans="2:10" customFormat="1" ht="167.25" customHeight="1" x14ac:dyDescent="0.25">
      <c r="B142" s="190">
        <v>5</v>
      </c>
      <c r="C142" s="142" t="s">
        <v>360</v>
      </c>
      <c r="D142" s="111" t="s">
        <v>205</v>
      </c>
      <c r="E142" s="111" t="s">
        <v>34</v>
      </c>
      <c r="F142" s="110">
        <v>0.85</v>
      </c>
      <c r="G142" s="113">
        <v>0.85</v>
      </c>
      <c r="H142" s="113">
        <v>0.85</v>
      </c>
      <c r="I142" s="165">
        <f t="shared" si="13"/>
        <v>1</v>
      </c>
      <c r="J142" s="166"/>
    </row>
    <row r="143" spans="2:10" customFormat="1" ht="107.25" customHeight="1" x14ac:dyDescent="0.25">
      <c r="B143" s="190">
        <v>6</v>
      </c>
      <c r="C143" s="112" t="s">
        <v>206</v>
      </c>
      <c r="D143" s="111" t="s">
        <v>207</v>
      </c>
      <c r="E143" s="55" t="s">
        <v>34</v>
      </c>
      <c r="F143" s="56">
        <v>1</v>
      </c>
      <c r="G143" s="56">
        <v>1</v>
      </c>
      <c r="H143" s="56">
        <v>1</v>
      </c>
      <c r="I143" s="165">
        <f t="shared" si="13"/>
        <v>1</v>
      </c>
      <c r="J143" s="166"/>
    </row>
    <row r="144" spans="2:10" customFormat="1" ht="130.5" x14ac:dyDescent="0.25">
      <c r="B144" s="190">
        <v>7</v>
      </c>
      <c r="C144" s="54" t="s">
        <v>72</v>
      </c>
      <c r="D144" s="51" t="s">
        <v>33</v>
      </c>
      <c r="E144" s="55" t="s">
        <v>34</v>
      </c>
      <c r="F144" s="56">
        <v>1</v>
      </c>
      <c r="G144" s="56">
        <v>1</v>
      </c>
      <c r="H144" s="56">
        <v>1</v>
      </c>
      <c r="I144" s="165">
        <f t="shared" si="13"/>
        <v>1</v>
      </c>
      <c r="J144" s="166"/>
    </row>
    <row r="145" spans="1:133" customFormat="1" ht="130.5" x14ac:dyDescent="0.25">
      <c r="B145" s="190">
        <v>8</v>
      </c>
      <c r="C145" s="52" t="s">
        <v>361</v>
      </c>
      <c r="D145" s="51" t="s">
        <v>36</v>
      </c>
      <c r="E145" s="53" t="s">
        <v>34</v>
      </c>
      <c r="F145" s="56">
        <v>1</v>
      </c>
      <c r="G145" s="56">
        <v>1</v>
      </c>
      <c r="H145" s="56">
        <v>1</v>
      </c>
      <c r="I145" s="165">
        <f t="shared" si="13"/>
        <v>1</v>
      </c>
      <c r="J145" s="166"/>
    </row>
    <row r="146" spans="1:133" customFormat="1" ht="39" customHeight="1" x14ac:dyDescent="0.25">
      <c r="B146" s="215" t="s">
        <v>362</v>
      </c>
      <c r="C146" s="215"/>
      <c r="D146" s="215"/>
      <c r="E146" s="214"/>
      <c r="F146" s="214"/>
      <c r="G146" s="214"/>
      <c r="H146" s="214"/>
      <c r="I146" s="214"/>
      <c r="J146" s="214"/>
    </row>
    <row r="147" spans="1:133" customFormat="1" ht="51.75" customHeight="1" x14ac:dyDescent="0.25">
      <c r="B147" s="216" t="s">
        <v>11</v>
      </c>
      <c r="C147" s="216" t="s">
        <v>12</v>
      </c>
      <c r="D147" s="218" t="s">
        <v>363</v>
      </c>
      <c r="E147" s="218" t="s">
        <v>14</v>
      </c>
      <c r="F147" s="218" t="s">
        <v>15</v>
      </c>
      <c r="G147" s="218" t="s">
        <v>75</v>
      </c>
      <c r="H147" s="218" t="s">
        <v>58</v>
      </c>
      <c r="I147" s="159" t="s">
        <v>18</v>
      </c>
      <c r="J147" s="218" t="s">
        <v>19</v>
      </c>
    </row>
    <row r="148" spans="1:133" customFormat="1" ht="52.5" customHeight="1" x14ac:dyDescent="0.25">
      <c r="B148" s="217"/>
      <c r="C148" s="217"/>
      <c r="D148" s="219"/>
      <c r="E148" s="219"/>
      <c r="F148" s="219"/>
      <c r="G148" s="219"/>
      <c r="H148" s="219"/>
      <c r="I148" s="159" t="s">
        <v>275</v>
      </c>
      <c r="J148" s="218"/>
    </row>
    <row r="149" spans="1:133" customFormat="1" ht="195.75" x14ac:dyDescent="0.25">
      <c r="B149" s="190">
        <v>1</v>
      </c>
      <c r="C149" s="54" t="s">
        <v>364</v>
      </c>
      <c r="D149" s="69" t="s">
        <v>210</v>
      </c>
      <c r="E149" s="55" t="s">
        <v>34</v>
      </c>
      <c r="F149" s="56">
        <v>1</v>
      </c>
      <c r="G149" s="56">
        <v>1</v>
      </c>
      <c r="H149" s="56">
        <v>1</v>
      </c>
      <c r="I149" s="165">
        <f t="shared" ref="I149:I154" si="14">MIN(H149/G149,100%)</f>
        <v>1</v>
      </c>
      <c r="J149" s="167"/>
    </row>
    <row r="150" spans="1:133" customFormat="1" ht="43.5" x14ac:dyDescent="0.25">
      <c r="B150" s="190">
        <v>2</v>
      </c>
      <c r="C150" s="68" t="s">
        <v>365</v>
      </c>
      <c r="D150" s="69" t="s">
        <v>366</v>
      </c>
      <c r="E150" s="55" t="s">
        <v>27</v>
      </c>
      <c r="F150" s="69">
        <v>2</v>
      </c>
      <c r="G150" s="69">
        <v>1</v>
      </c>
      <c r="H150" s="56">
        <v>1</v>
      </c>
      <c r="I150" s="165">
        <f t="shared" si="14"/>
        <v>1</v>
      </c>
      <c r="J150" s="191"/>
    </row>
    <row r="151" spans="1:133" customFormat="1" ht="125.25" customHeight="1" x14ac:dyDescent="0.25">
      <c r="B151" s="190">
        <v>3</v>
      </c>
      <c r="C151" s="54" t="s">
        <v>367</v>
      </c>
      <c r="D151" s="69" t="s">
        <v>212</v>
      </c>
      <c r="E151" s="111" t="s">
        <v>27</v>
      </c>
      <c r="F151" s="69">
        <v>4</v>
      </c>
      <c r="G151" s="69">
        <v>1</v>
      </c>
      <c r="H151" s="69">
        <v>1</v>
      </c>
      <c r="I151" s="165">
        <f t="shared" si="14"/>
        <v>1</v>
      </c>
      <c r="J151" s="191"/>
    </row>
    <row r="152" spans="1:133" customFormat="1" ht="125.25" customHeight="1" x14ac:dyDescent="0.25">
      <c r="B152" s="190">
        <v>4</v>
      </c>
      <c r="C152" s="68" t="s">
        <v>368</v>
      </c>
      <c r="D152" s="69" t="s">
        <v>214</v>
      </c>
      <c r="E152" s="111" t="s">
        <v>27</v>
      </c>
      <c r="F152" s="69">
        <v>4</v>
      </c>
      <c r="G152" s="69">
        <v>1</v>
      </c>
      <c r="H152" s="69">
        <v>1</v>
      </c>
      <c r="I152" s="165">
        <f t="shared" si="14"/>
        <v>1</v>
      </c>
      <c r="J152" s="191"/>
    </row>
    <row r="153" spans="1:133" customFormat="1" ht="125.25" customHeight="1" x14ac:dyDescent="0.25">
      <c r="B153" s="190">
        <v>5</v>
      </c>
      <c r="C153" s="54" t="s">
        <v>319</v>
      </c>
      <c r="D153" s="51" t="s">
        <v>33</v>
      </c>
      <c r="E153" s="55" t="s">
        <v>34</v>
      </c>
      <c r="F153" s="56">
        <v>1</v>
      </c>
      <c r="G153" s="56">
        <v>1</v>
      </c>
      <c r="H153" s="56">
        <v>1</v>
      </c>
      <c r="I153" s="165">
        <f t="shared" si="14"/>
        <v>1</v>
      </c>
      <c r="J153" s="191"/>
    </row>
    <row r="154" spans="1:133" customFormat="1" ht="125.25" customHeight="1" x14ac:dyDescent="0.25">
      <c r="B154" s="190">
        <v>6</v>
      </c>
      <c r="C154" s="52" t="s">
        <v>320</v>
      </c>
      <c r="D154" s="51" t="s">
        <v>36</v>
      </c>
      <c r="E154" s="53" t="s">
        <v>34</v>
      </c>
      <c r="F154" s="56">
        <v>1</v>
      </c>
      <c r="G154" s="56">
        <v>1</v>
      </c>
      <c r="H154" s="56">
        <v>1</v>
      </c>
      <c r="I154" s="165">
        <f t="shared" si="14"/>
        <v>1</v>
      </c>
      <c r="J154" s="191"/>
    </row>
    <row r="155" spans="1:133" customFormat="1" ht="33.75" customHeight="1" x14ac:dyDescent="0.25">
      <c r="B155" s="250" t="s">
        <v>369</v>
      </c>
      <c r="C155" s="250"/>
      <c r="D155" s="250"/>
      <c r="E155" s="250"/>
      <c r="F155" s="250"/>
      <c r="G155" s="250"/>
      <c r="H155" s="250"/>
      <c r="I155" s="251"/>
      <c r="J155" s="251"/>
    </row>
    <row r="156" spans="1:133" customFormat="1" ht="57.75" customHeight="1" x14ac:dyDescent="0.25">
      <c r="B156" s="216" t="s">
        <v>11</v>
      </c>
      <c r="C156" s="216" t="s">
        <v>12</v>
      </c>
      <c r="D156" s="218" t="s">
        <v>363</v>
      </c>
      <c r="E156" s="218" t="s">
        <v>14</v>
      </c>
      <c r="F156" s="218" t="s">
        <v>15</v>
      </c>
      <c r="G156" s="218" t="s">
        <v>75</v>
      </c>
      <c r="H156" s="218" t="s">
        <v>58</v>
      </c>
      <c r="I156" s="192" t="s">
        <v>18</v>
      </c>
      <c r="J156" s="218" t="s">
        <v>19</v>
      </c>
    </row>
    <row r="157" spans="1:133" s="193" customFormat="1" ht="45" customHeight="1" x14ac:dyDescent="0.25">
      <c r="A157"/>
      <c r="B157" s="217"/>
      <c r="C157" s="217"/>
      <c r="D157" s="218"/>
      <c r="E157" s="218"/>
      <c r="F157" s="218"/>
      <c r="G157" s="218"/>
      <c r="H157" s="218"/>
      <c r="I157" s="192" t="s">
        <v>275</v>
      </c>
      <c r="J157" s="218"/>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85"/>
      <c r="AM157" s="185"/>
      <c r="AN157" s="185"/>
      <c r="AO157" s="185"/>
      <c r="AP157" s="185"/>
      <c r="AQ157" s="185"/>
      <c r="AR157" s="185"/>
      <c r="AS157" s="185"/>
      <c r="AT157" s="185"/>
      <c r="AU157" s="185"/>
      <c r="AV157" s="185"/>
      <c r="AW157" s="185"/>
      <c r="AX157" s="185"/>
      <c r="AY157" s="185"/>
      <c r="AZ157" s="185"/>
      <c r="BA157" s="185"/>
      <c r="BB157" s="185"/>
      <c r="BC157" s="185"/>
      <c r="BD157" s="185"/>
      <c r="BE157" s="185"/>
      <c r="BF157" s="185"/>
      <c r="BG157" s="185"/>
      <c r="BH157" s="185"/>
      <c r="BI157" s="185"/>
      <c r="BJ157" s="185"/>
      <c r="BK157" s="185"/>
      <c r="BL157" s="185"/>
      <c r="BM157" s="185"/>
      <c r="BN157" s="185"/>
      <c r="BO157" s="185"/>
      <c r="BP157" s="185"/>
      <c r="BQ157" s="185"/>
      <c r="BR157" s="185"/>
      <c r="BS157" s="185"/>
      <c r="BT157" s="185"/>
      <c r="BU157" s="185"/>
      <c r="BV157" s="185"/>
      <c r="BW157" s="185"/>
      <c r="BX157" s="185"/>
      <c r="BY157" s="185"/>
      <c r="BZ157" s="185"/>
      <c r="CA157" s="185"/>
      <c r="CB157" s="185"/>
      <c r="CC157" s="185"/>
      <c r="CD157" s="185"/>
      <c r="CE157" s="185"/>
      <c r="CF157" s="185"/>
      <c r="CG157" s="185"/>
      <c r="CH157" s="185"/>
      <c r="CI157" s="185"/>
      <c r="CJ157" s="185"/>
      <c r="CK157" s="185"/>
      <c r="CL157" s="185"/>
      <c r="CM157" s="185"/>
      <c r="CN157" s="185"/>
      <c r="CO157" s="185"/>
      <c r="CP157" s="185"/>
      <c r="CQ157" s="185"/>
      <c r="CR157" s="185"/>
      <c r="CS157" s="185"/>
      <c r="CT157" s="185"/>
      <c r="CU157" s="185"/>
      <c r="CV157" s="185"/>
      <c r="CW157" s="185"/>
      <c r="CX157" s="185"/>
      <c r="CY157" s="185"/>
      <c r="CZ157" s="185"/>
      <c r="DA157" s="185"/>
      <c r="DB157" s="185"/>
      <c r="DC157" s="185"/>
      <c r="DD157" s="185"/>
      <c r="DE157" s="185"/>
      <c r="DF157" s="185"/>
      <c r="DG157" s="185"/>
      <c r="DH157" s="185"/>
      <c r="DI157" s="185"/>
      <c r="DJ157" s="185"/>
      <c r="DK157" s="185"/>
      <c r="DL157" s="185"/>
      <c r="DM157" s="185"/>
      <c r="DN157" s="185"/>
      <c r="DO157" s="185"/>
      <c r="DP157" s="185"/>
      <c r="DQ157" s="185"/>
      <c r="DR157" s="185"/>
      <c r="DS157" s="185"/>
      <c r="DT157" s="185"/>
      <c r="DU157" s="185"/>
      <c r="DV157" s="185"/>
      <c r="DW157" s="185"/>
      <c r="DX157" s="185"/>
      <c r="DY157" s="185"/>
      <c r="DZ157" s="185"/>
      <c r="EA157" s="185"/>
      <c r="EB157" s="185"/>
      <c r="EC157" s="185"/>
    </row>
    <row r="158" spans="1:133" customFormat="1" ht="141.75" customHeight="1" x14ac:dyDescent="0.25">
      <c r="B158" s="194">
        <v>1</v>
      </c>
      <c r="C158" s="195" t="s">
        <v>370</v>
      </c>
      <c r="D158" s="195" t="s">
        <v>371</v>
      </c>
      <c r="E158" s="53" t="s">
        <v>34</v>
      </c>
      <c r="F158" s="56">
        <v>1</v>
      </c>
      <c r="G158" s="56">
        <v>1</v>
      </c>
      <c r="H158" s="196">
        <v>100</v>
      </c>
      <c r="I158" s="165">
        <f t="shared" ref="I158:I163" si="15">MIN(H158/G158,100%)</f>
        <v>1</v>
      </c>
      <c r="J158" s="197"/>
    </row>
    <row r="159" spans="1:133" customFormat="1" ht="141.75" customHeight="1" x14ac:dyDescent="0.25">
      <c r="B159" s="194">
        <v>2</v>
      </c>
      <c r="C159" s="52" t="s">
        <v>372</v>
      </c>
      <c r="D159" s="195" t="s">
        <v>373</v>
      </c>
      <c r="E159" s="62" t="s">
        <v>27</v>
      </c>
      <c r="F159" s="59">
        <v>12</v>
      </c>
      <c r="G159" s="94">
        <v>3</v>
      </c>
      <c r="H159" s="198">
        <v>3</v>
      </c>
      <c r="I159" s="165">
        <f t="shared" si="15"/>
        <v>1</v>
      </c>
      <c r="J159" s="197"/>
    </row>
    <row r="160" spans="1:133" customFormat="1" ht="141.75" customHeight="1" x14ac:dyDescent="0.25">
      <c r="B160" s="194">
        <v>3</v>
      </c>
      <c r="C160" s="52" t="s">
        <v>374</v>
      </c>
      <c r="D160" s="195" t="s">
        <v>375</v>
      </c>
      <c r="E160" s="62" t="s">
        <v>27</v>
      </c>
      <c r="F160" s="59">
        <v>21</v>
      </c>
      <c r="G160" s="94">
        <v>6</v>
      </c>
      <c r="H160" s="198">
        <v>6</v>
      </c>
      <c r="I160" s="165">
        <f t="shared" si="15"/>
        <v>1</v>
      </c>
      <c r="J160" s="179"/>
    </row>
    <row r="161" spans="1:133" customFormat="1" ht="141.75" customHeight="1" x14ac:dyDescent="0.25">
      <c r="B161" s="194">
        <v>4</v>
      </c>
      <c r="C161" s="52" t="s">
        <v>376</v>
      </c>
      <c r="D161" s="195" t="s">
        <v>377</v>
      </c>
      <c r="E161" s="62" t="s">
        <v>27</v>
      </c>
      <c r="F161" s="94">
        <v>8</v>
      </c>
      <c r="G161" s="94">
        <v>2</v>
      </c>
      <c r="H161" s="198">
        <v>2</v>
      </c>
      <c r="I161" s="165">
        <f t="shared" si="15"/>
        <v>1</v>
      </c>
      <c r="J161" s="179"/>
    </row>
    <row r="162" spans="1:133" customFormat="1" ht="141.75" customHeight="1" x14ac:dyDescent="0.25">
      <c r="B162" s="194">
        <v>5</v>
      </c>
      <c r="C162" s="54" t="s">
        <v>226</v>
      </c>
      <c r="D162" s="51" t="s">
        <v>33</v>
      </c>
      <c r="E162" s="117" t="s">
        <v>34</v>
      </c>
      <c r="F162" s="56">
        <v>1</v>
      </c>
      <c r="G162" s="56">
        <v>1</v>
      </c>
      <c r="H162" s="56">
        <v>1</v>
      </c>
      <c r="I162" s="165">
        <f t="shared" si="15"/>
        <v>1</v>
      </c>
      <c r="J162" s="179"/>
    </row>
    <row r="163" spans="1:133" customFormat="1" ht="141.75" customHeight="1" x14ac:dyDescent="0.25">
      <c r="B163" s="194">
        <v>6</v>
      </c>
      <c r="C163" s="52" t="s">
        <v>227</v>
      </c>
      <c r="D163" s="51" t="s">
        <v>36</v>
      </c>
      <c r="E163" s="118" t="s">
        <v>34</v>
      </c>
      <c r="F163" s="56">
        <v>1</v>
      </c>
      <c r="G163" s="56">
        <v>1</v>
      </c>
      <c r="H163" s="56">
        <v>1</v>
      </c>
      <c r="I163" s="165">
        <f t="shared" si="15"/>
        <v>1</v>
      </c>
      <c r="J163" s="179"/>
    </row>
    <row r="164" spans="1:133" customFormat="1" ht="33.75" customHeight="1" x14ac:dyDescent="0.25">
      <c r="B164" s="251" t="s">
        <v>228</v>
      </c>
      <c r="C164" s="250"/>
      <c r="D164" s="250"/>
      <c r="E164" s="251"/>
      <c r="F164" s="250"/>
      <c r="G164" s="250"/>
      <c r="H164" s="250"/>
      <c r="I164" s="251"/>
      <c r="J164" s="251"/>
    </row>
    <row r="165" spans="1:133" customFormat="1" ht="57.75" customHeight="1" x14ac:dyDescent="0.25">
      <c r="A165" s="185"/>
      <c r="B165" s="216" t="s">
        <v>11</v>
      </c>
      <c r="C165" s="216" t="s">
        <v>12</v>
      </c>
      <c r="D165" s="218" t="s">
        <v>267</v>
      </c>
      <c r="E165" s="218" t="s">
        <v>14</v>
      </c>
      <c r="F165" s="218" t="s">
        <v>15</v>
      </c>
      <c r="G165" s="218" t="s">
        <v>75</v>
      </c>
      <c r="H165" s="218" t="s">
        <v>58</v>
      </c>
      <c r="I165" s="192" t="s">
        <v>18</v>
      </c>
      <c r="J165" s="218" t="s">
        <v>19</v>
      </c>
    </row>
    <row r="166" spans="1:133" s="193" customFormat="1" ht="45" customHeight="1" x14ac:dyDescent="0.25">
      <c r="A166"/>
      <c r="B166" s="217"/>
      <c r="C166" s="217"/>
      <c r="D166" s="218"/>
      <c r="E166" s="218"/>
      <c r="F166" s="218"/>
      <c r="G166" s="218"/>
      <c r="H166" s="218"/>
      <c r="I166" s="192" t="s">
        <v>275</v>
      </c>
      <c r="J166" s="218"/>
      <c r="K166" s="185"/>
      <c r="L166" s="185"/>
      <c r="M166" s="185"/>
      <c r="N166" s="185"/>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c r="AT166" s="185"/>
      <c r="AU166" s="185"/>
      <c r="AV166" s="185"/>
      <c r="AW166" s="185"/>
      <c r="AX166" s="185"/>
      <c r="AY166" s="185"/>
      <c r="AZ166" s="185"/>
      <c r="BA166" s="185"/>
      <c r="BB166" s="185"/>
      <c r="BC166" s="185"/>
      <c r="BD166" s="185"/>
      <c r="BE166" s="185"/>
      <c r="BF166" s="185"/>
      <c r="BG166" s="185"/>
      <c r="BH166" s="185"/>
      <c r="BI166" s="185"/>
      <c r="BJ166" s="185"/>
      <c r="BK166" s="185"/>
      <c r="BL166" s="185"/>
      <c r="BM166" s="185"/>
      <c r="BN166" s="185"/>
      <c r="BO166" s="185"/>
      <c r="BP166" s="185"/>
      <c r="BQ166" s="185"/>
      <c r="BR166" s="185"/>
      <c r="BS166" s="185"/>
      <c r="BT166" s="185"/>
      <c r="BU166" s="185"/>
      <c r="BV166" s="185"/>
      <c r="BW166" s="185"/>
      <c r="BX166" s="185"/>
      <c r="BY166" s="185"/>
      <c r="BZ166" s="185"/>
      <c r="CA166" s="185"/>
      <c r="CB166" s="185"/>
      <c r="CC166" s="185"/>
      <c r="CD166" s="185"/>
      <c r="CE166" s="185"/>
      <c r="CF166" s="185"/>
      <c r="CG166" s="185"/>
      <c r="CH166" s="185"/>
      <c r="CI166" s="185"/>
      <c r="CJ166" s="185"/>
      <c r="CK166" s="185"/>
      <c r="CL166" s="185"/>
      <c r="CM166" s="185"/>
      <c r="CN166" s="185"/>
      <c r="CO166" s="185"/>
      <c r="CP166" s="185"/>
      <c r="CQ166" s="185"/>
      <c r="CR166" s="185"/>
      <c r="CS166" s="185"/>
      <c r="CT166" s="185"/>
      <c r="CU166" s="185"/>
      <c r="CV166" s="185"/>
      <c r="CW166" s="185"/>
      <c r="CX166" s="185"/>
      <c r="CY166" s="185"/>
      <c r="CZ166" s="185"/>
      <c r="DA166" s="185"/>
      <c r="DB166" s="185"/>
      <c r="DC166" s="185"/>
      <c r="DD166" s="185"/>
      <c r="DE166" s="185"/>
      <c r="DF166" s="185"/>
      <c r="DG166" s="185"/>
      <c r="DH166" s="185"/>
      <c r="DI166" s="185"/>
      <c r="DJ166" s="185"/>
      <c r="DK166" s="185"/>
      <c r="DL166" s="185"/>
      <c r="DM166" s="185"/>
      <c r="DN166" s="185"/>
      <c r="DO166" s="185"/>
      <c r="DP166" s="185"/>
      <c r="DQ166" s="185"/>
      <c r="DR166" s="185"/>
      <c r="DS166" s="185"/>
      <c r="DT166" s="185"/>
      <c r="DU166" s="185"/>
      <c r="DV166" s="185"/>
      <c r="DW166" s="185"/>
      <c r="DX166" s="185"/>
      <c r="DY166" s="185"/>
      <c r="DZ166" s="185"/>
      <c r="EA166" s="185"/>
      <c r="EB166" s="185"/>
      <c r="EC166" s="185"/>
    </row>
    <row r="167" spans="1:133" customFormat="1" ht="141.75" customHeight="1" x14ac:dyDescent="0.25">
      <c r="B167" s="194">
        <v>1</v>
      </c>
      <c r="C167" s="128" t="s">
        <v>378</v>
      </c>
      <c r="D167" s="55" t="s">
        <v>230</v>
      </c>
      <c r="E167" s="55" t="s">
        <v>34</v>
      </c>
      <c r="F167" s="95">
        <v>0.95</v>
      </c>
      <c r="G167" s="61">
        <v>0.95</v>
      </c>
      <c r="H167" s="61">
        <v>0.95</v>
      </c>
      <c r="I167" s="165">
        <f t="shared" ref="I167:I171" si="16">MIN(H167/G167,100%)</f>
        <v>1</v>
      </c>
      <c r="J167" s="197"/>
    </row>
    <row r="168" spans="1:133" customFormat="1" ht="141.75" customHeight="1" x14ac:dyDescent="0.25">
      <c r="B168" s="194">
        <v>2</v>
      </c>
      <c r="C168" s="93" t="s">
        <v>379</v>
      </c>
      <c r="D168" s="55" t="s">
        <v>380</v>
      </c>
      <c r="E168" s="55" t="s">
        <v>34</v>
      </c>
      <c r="F168" s="95">
        <v>1</v>
      </c>
      <c r="G168" s="61">
        <v>1</v>
      </c>
      <c r="H168" s="61">
        <v>1</v>
      </c>
      <c r="I168" s="165">
        <f t="shared" si="16"/>
        <v>1</v>
      </c>
      <c r="J168" s="197"/>
    </row>
    <row r="169" spans="1:133" customFormat="1" ht="141.75" customHeight="1" x14ac:dyDescent="0.25">
      <c r="B169" s="194">
        <v>3</v>
      </c>
      <c r="C169" s="93" t="s">
        <v>381</v>
      </c>
      <c r="D169" s="55" t="s">
        <v>382</v>
      </c>
      <c r="E169" s="55" t="s">
        <v>34</v>
      </c>
      <c r="F169" s="95">
        <v>1</v>
      </c>
      <c r="G169" s="61">
        <v>1</v>
      </c>
      <c r="H169" s="61">
        <v>1</v>
      </c>
      <c r="I169" s="165">
        <f t="shared" si="16"/>
        <v>1</v>
      </c>
      <c r="J169" s="197"/>
    </row>
    <row r="170" spans="1:133" customFormat="1" ht="141.75" customHeight="1" x14ac:dyDescent="0.25">
      <c r="B170" s="194">
        <v>4</v>
      </c>
      <c r="C170" s="126" t="s">
        <v>319</v>
      </c>
      <c r="D170" s="51" t="s">
        <v>33</v>
      </c>
      <c r="E170" s="55" t="s">
        <v>34</v>
      </c>
      <c r="F170" s="56">
        <v>1</v>
      </c>
      <c r="G170" s="56">
        <v>1</v>
      </c>
      <c r="H170" s="61">
        <v>1</v>
      </c>
      <c r="I170" s="165">
        <f t="shared" si="16"/>
        <v>1</v>
      </c>
      <c r="J170" s="197"/>
    </row>
    <row r="171" spans="1:133" customFormat="1" ht="141.75" customHeight="1" x14ac:dyDescent="0.25">
      <c r="B171" s="194">
        <v>5</v>
      </c>
      <c r="C171" s="127" t="s">
        <v>320</v>
      </c>
      <c r="D171" s="51" t="s">
        <v>36</v>
      </c>
      <c r="E171" s="53" t="s">
        <v>34</v>
      </c>
      <c r="F171" s="56">
        <v>1</v>
      </c>
      <c r="G171" s="56">
        <v>1</v>
      </c>
      <c r="H171" s="61">
        <v>1</v>
      </c>
      <c r="I171" s="165">
        <f t="shared" si="16"/>
        <v>1</v>
      </c>
      <c r="J171" s="197"/>
    </row>
    <row r="172" spans="1:133" customFormat="1" ht="33.75" customHeight="1" x14ac:dyDescent="0.25">
      <c r="B172" s="238" t="s">
        <v>383</v>
      </c>
      <c r="C172" s="236"/>
      <c r="D172" s="236"/>
      <c r="E172" s="236"/>
      <c r="F172" s="236"/>
      <c r="G172" s="236"/>
      <c r="H172" s="236"/>
      <c r="I172" s="236"/>
      <c r="J172" s="237"/>
    </row>
    <row r="173" spans="1:133" customFormat="1" ht="57.75" customHeight="1" x14ac:dyDescent="0.25">
      <c r="A173" s="185"/>
      <c r="B173" s="216" t="s">
        <v>11</v>
      </c>
      <c r="C173" s="216" t="s">
        <v>12</v>
      </c>
      <c r="D173" s="218" t="s">
        <v>267</v>
      </c>
      <c r="E173" s="218" t="s">
        <v>14</v>
      </c>
      <c r="F173" s="218" t="s">
        <v>15</v>
      </c>
      <c r="G173" s="218" t="s">
        <v>75</v>
      </c>
      <c r="H173" s="218" t="s">
        <v>58</v>
      </c>
      <c r="I173" s="192" t="s">
        <v>18</v>
      </c>
      <c r="J173" s="218" t="s">
        <v>19</v>
      </c>
    </row>
    <row r="174" spans="1:133" s="193" customFormat="1" ht="45" customHeight="1" x14ac:dyDescent="0.25">
      <c r="A174"/>
      <c r="B174" s="217"/>
      <c r="C174" s="217"/>
      <c r="D174" s="218"/>
      <c r="E174" s="218"/>
      <c r="F174" s="218"/>
      <c r="G174" s="218"/>
      <c r="H174" s="218"/>
      <c r="I174" s="192" t="s">
        <v>275</v>
      </c>
      <c r="J174" s="218"/>
      <c r="K174" s="185"/>
      <c r="L174" s="185"/>
      <c r="M174" s="185"/>
      <c r="N174" s="185"/>
      <c r="O174" s="185"/>
      <c r="P174" s="185"/>
      <c r="Q174" s="185"/>
      <c r="R174" s="185"/>
      <c r="S174" s="185"/>
      <c r="T174" s="185"/>
      <c r="U174" s="185"/>
      <c r="V174" s="185"/>
      <c r="W174" s="185"/>
      <c r="X174" s="185"/>
      <c r="Y174" s="185"/>
      <c r="Z174" s="185"/>
      <c r="AA174" s="185"/>
      <c r="AB174" s="185"/>
      <c r="AC174" s="185"/>
      <c r="AD174" s="185"/>
      <c r="AE174" s="185"/>
      <c r="AF174" s="185"/>
      <c r="AG174" s="185"/>
      <c r="AH174" s="185"/>
      <c r="AI174" s="185"/>
      <c r="AJ174" s="185"/>
      <c r="AK174" s="185"/>
      <c r="AL174" s="185"/>
      <c r="AM174" s="185"/>
      <c r="AN174" s="185"/>
      <c r="AO174" s="185"/>
      <c r="AP174" s="185"/>
      <c r="AQ174" s="185"/>
      <c r="AR174" s="185"/>
      <c r="AS174" s="185"/>
      <c r="AT174" s="185"/>
      <c r="AU174" s="185"/>
      <c r="AV174" s="185"/>
      <c r="AW174" s="185"/>
      <c r="AX174" s="185"/>
      <c r="AY174" s="185"/>
      <c r="AZ174" s="185"/>
      <c r="BA174" s="185"/>
      <c r="BB174" s="185"/>
      <c r="BC174" s="185"/>
      <c r="BD174" s="185"/>
      <c r="BE174" s="185"/>
      <c r="BF174" s="185"/>
      <c r="BG174" s="185"/>
      <c r="BH174" s="185"/>
      <c r="BI174" s="185"/>
      <c r="BJ174" s="185"/>
      <c r="BK174" s="185"/>
      <c r="BL174" s="185"/>
      <c r="BM174" s="185"/>
      <c r="BN174" s="185"/>
      <c r="BO174" s="185"/>
      <c r="BP174" s="185"/>
      <c r="BQ174" s="185"/>
      <c r="BR174" s="185"/>
      <c r="BS174" s="185"/>
      <c r="BT174" s="185"/>
      <c r="BU174" s="185"/>
      <c r="BV174" s="185"/>
      <c r="BW174" s="185"/>
      <c r="BX174" s="185"/>
      <c r="BY174" s="185"/>
      <c r="BZ174" s="185"/>
      <c r="CA174" s="185"/>
      <c r="CB174" s="185"/>
      <c r="CC174" s="185"/>
      <c r="CD174" s="185"/>
      <c r="CE174" s="185"/>
      <c r="CF174" s="185"/>
      <c r="CG174" s="185"/>
      <c r="CH174" s="185"/>
      <c r="CI174" s="185"/>
      <c r="CJ174" s="185"/>
      <c r="CK174" s="185"/>
      <c r="CL174" s="185"/>
      <c r="CM174" s="185"/>
      <c r="CN174" s="185"/>
      <c r="CO174" s="185"/>
      <c r="CP174" s="185"/>
      <c r="CQ174" s="185"/>
      <c r="CR174" s="185"/>
      <c r="CS174" s="185"/>
      <c r="CT174" s="185"/>
      <c r="CU174" s="185"/>
      <c r="CV174" s="185"/>
      <c r="CW174" s="185"/>
      <c r="CX174" s="185"/>
      <c r="CY174" s="185"/>
      <c r="CZ174" s="185"/>
      <c r="DA174" s="185"/>
      <c r="DB174" s="185"/>
      <c r="DC174" s="185"/>
      <c r="DD174" s="185"/>
      <c r="DE174" s="185"/>
      <c r="DF174" s="185"/>
      <c r="DG174" s="185"/>
      <c r="DH174" s="185"/>
      <c r="DI174" s="185"/>
      <c r="DJ174" s="185"/>
      <c r="DK174" s="185"/>
      <c r="DL174" s="185"/>
      <c r="DM174" s="185"/>
      <c r="DN174" s="185"/>
      <c r="DO174" s="185"/>
      <c r="DP174" s="185"/>
      <c r="DQ174" s="185"/>
      <c r="DR174" s="185"/>
      <c r="DS174" s="185"/>
      <c r="DT174" s="185"/>
      <c r="DU174" s="185"/>
      <c r="DV174" s="185"/>
      <c r="DW174" s="185"/>
      <c r="DX174" s="185"/>
      <c r="DY174" s="185"/>
      <c r="DZ174" s="185"/>
      <c r="EA174" s="185"/>
      <c r="EB174" s="185"/>
      <c r="EC174" s="185"/>
    </row>
    <row r="175" spans="1:133" customFormat="1" ht="141.75" customHeight="1" x14ac:dyDescent="0.25">
      <c r="B175" s="194">
        <v>1</v>
      </c>
      <c r="C175" s="126" t="s">
        <v>384</v>
      </c>
      <c r="D175" s="69" t="s">
        <v>239</v>
      </c>
      <c r="E175" s="55" t="s">
        <v>34</v>
      </c>
      <c r="F175" s="199">
        <v>1</v>
      </c>
      <c r="G175" s="199">
        <v>1</v>
      </c>
      <c r="H175" s="199">
        <v>1</v>
      </c>
      <c r="I175" s="165">
        <f t="shared" ref="I175:I179" si="17">MIN(H175/G175,100%)</f>
        <v>1</v>
      </c>
      <c r="J175" s="200"/>
    </row>
    <row r="176" spans="1:133" customFormat="1" ht="141.75" customHeight="1" x14ac:dyDescent="0.25">
      <c r="B176" s="194">
        <v>2</v>
      </c>
      <c r="C176" s="144" t="s">
        <v>240</v>
      </c>
      <c r="D176" s="120" t="s">
        <v>241</v>
      </c>
      <c r="E176" s="55" t="s">
        <v>34</v>
      </c>
      <c r="F176" s="199">
        <v>1</v>
      </c>
      <c r="G176" s="201">
        <v>1</v>
      </c>
      <c r="H176" s="201">
        <v>1</v>
      </c>
      <c r="I176" s="165">
        <f t="shared" si="17"/>
        <v>1</v>
      </c>
      <c r="J176" s="202"/>
    </row>
    <row r="177" spans="1:133" customFormat="1" ht="141.75" customHeight="1" x14ac:dyDescent="0.25">
      <c r="B177" s="194">
        <v>3</v>
      </c>
      <c r="C177" s="126" t="s">
        <v>385</v>
      </c>
      <c r="D177" s="111" t="s">
        <v>243</v>
      </c>
      <c r="E177" s="55" t="s">
        <v>34</v>
      </c>
      <c r="F177" s="199">
        <v>1</v>
      </c>
      <c r="G177" s="201">
        <v>1</v>
      </c>
      <c r="H177" s="201">
        <v>1</v>
      </c>
      <c r="I177" s="165">
        <f t="shared" si="17"/>
        <v>1</v>
      </c>
      <c r="J177" s="206"/>
    </row>
    <row r="178" spans="1:133" customFormat="1" ht="141.75" customHeight="1" x14ac:dyDescent="0.25">
      <c r="B178" s="194">
        <v>4</v>
      </c>
      <c r="C178" s="126" t="s">
        <v>386</v>
      </c>
      <c r="D178" s="51" t="s">
        <v>33</v>
      </c>
      <c r="E178" s="55" t="s">
        <v>34</v>
      </c>
      <c r="F178" s="199">
        <v>1</v>
      </c>
      <c r="G178" s="201">
        <v>1</v>
      </c>
      <c r="H178" s="201">
        <v>1</v>
      </c>
      <c r="I178" s="165">
        <f t="shared" si="17"/>
        <v>1</v>
      </c>
      <c r="J178" s="202"/>
    </row>
    <row r="179" spans="1:133" customFormat="1" ht="141.75" customHeight="1" x14ac:dyDescent="0.25">
      <c r="B179" s="194">
        <v>5</v>
      </c>
      <c r="C179" s="127" t="s">
        <v>387</v>
      </c>
      <c r="D179" s="51" t="s">
        <v>36</v>
      </c>
      <c r="E179" s="53" t="s">
        <v>34</v>
      </c>
      <c r="F179" s="199">
        <v>1</v>
      </c>
      <c r="G179" s="201">
        <v>1</v>
      </c>
      <c r="H179" s="201">
        <v>1</v>
      </c>
      <c r="I179" s="165">
        <f t="shared" si="17"/>
        <v>1</v>
      </c>
      <c r="J179" s="202"/>
    </row>
    <row r="180" spans="1:133" customFormat="1" ht="33.75" customHeight="1" x14ac:dyDescent="0.25">
      <c r="B180" s="250" t="s">
        <v>388</v>
      </c>
      <c r="C180" s="250"/>
      <c r="D180" s="250"/>
      <c r="E180" s="251"/>
      <c r="F180" s="251"/>
      <c r="G180" s="251"/>
      <c r="H180" s="250"/>
      <c r="I180" s="251"/>
      <c r="J180" s="250"/>
    </row>
    <row r="181" spans="1:133" customFormat="1" ht="57.75" customHeight="1" x14ac:dyDescent="0.25">
      <c r="A181" s="185"/>
      <c r="B181" s="216" t="s">
        <v>11</v>
      </c>
      <c r="C181" s="216" t="s">
        <v>12</v>
      </c>
      <c r="D181" s="218" t="s">
        <v>267</v>
      </c>
      <c r="E181" s="218" t="s">
        <v>14</v>
      </c>
      <c r="F181" s="218" t="s">
        <v>15</v>
      </c>
      <c r="G181" s="218" t="s">
        <v>75</v>
      </c>
      <c r="H181" s="218" t="s">
        <v>58</v>
      </c>
      <c r="I181" s="192" t="s">
        <v>18</v>
      </c>
      <c r="J181" s="218" t="s">
        <v>19</v>
      </c>
    </row>
    <row r="182" spans="1:133" s="193" customFormat="1" ht="45" customHeight="1" x14ac:dyDescent="0.25">
      <c r="A182"/>
      <c r="B182" s="217"/>
      <c r="C182" s="217"/>
      <c r="D182" s="218"/>
      <c r="E182" s="218"/>
      <c r="F182" s="218"/>
      <c r="G182" s="218"/>
      <c r="H182" s="218"/>
      <c r="I182" s="192" t="s">
        <v>275</v>
      </c>
      <c r="J182" s="218"/>
      <c r="K182" s="185"/>
      <c r="L182" s="185"/>
      <c r="M182" s="185"/>
      <c r="N182" s="185"/>
      <c r="O182" s="185"/>
      <c r="P182" s="185"/>
      <c r="Q182" s="185"/>
      <c r="R182" s="185"/>
      <c r="S182" s="185"/>
      <c r="T182" s="185"/>
      <c r="U182" s="185"/>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c r="AT182" s="185"/>
      <c r="AU182" s="185"/>
      <c r="AV182" s="185"/>
      <c r="AW182" s="185"/>
      <c r="AX182" s="185"/>
      <c r="AY182" s="185"/>
      <c r="AZ182" s="185"/>
      <c r="BA182" s="185"/>
      <c r="BB182" s="185"/>
      <c r="BC182" s="185"/>
      <c r="BD182" s="185"/>
      <c r="BE182" s="185"/>
      <c r="BF182" s="185"/>
      <c r="BG182" s="185"/>
      <c r="BH182" s="185"/>
      <c r="BI182" s="185"/>
      <c r="BJ182" s="185"/>
      <c r="BK182" s="185"/>
      <c r="BL182" s="185"/>
      <c r="BM182" s="185"/>
      <c r="BN182" s="185"/>
      <c r="BO182" s="185"/>
      <c r="BP182" s="185"/>
      <c r="BQ182" s="185"/>
      <c r="BR182" s="185"/>
      <c r="BS182" s="185"/>
      <c r="BT182" s="185"/>
      <c r="BU182" s="185"/>
      <c r="BV182" s="185"/>
      <c r="BW182" s="185"/>
      <c r="BX182" s="185"/>
      <c r="BY182" s="185"/>
      <c r="BZ182" s="185"/>
      <c r="CA182" s="185"/>
      <c r="CB182" s="185"/>
      <c r="CC182" s="185"/>
      <c r="CD182" s="185"/>
      <c r="CE182" s="185"/>
      <c r="CF182" s="185"/>
      <c r="CG182" s="185"/>
      <c r="CH182" s="185"/>
      <c r="CI182" s="185"/>
      <c r="CJ182" s="185"/>
      <c r="CK182" s="185"/>
      <c r="CL182" s="185"/>
      <c r="CM182" s="185"/>
      <c r="CN182" s="185"/>
      <c r="CO182" s="185"/>
      <c r="CP182" s="185"/>
      <c r="CQ182" s="185"/>
      <c r="CR182" s="185"/>
      <c r="CS182" s="185"/>
      <c r="CT182" s="185"/>
      <c r="CU182" s="185"/>
      <c r="CV182" s="185"/>
      <c r="CW182" s="185"/>
      <c r="CX182" s="185"/>
      <c r="CY182" s="185"/>
      <c r="CZ182" s="185"/>
      <c r="DA182" s="185"/>
      <c r="DB182" s="185"/>
      <c r="DC182" s="185"/>
      <c r="DD182" s="185"/>
      <c r="DE182" s="185"/>
      <c r="DF182" s="185"/>
      <c r="DG182" s="185"/>
      <c r="DH182" s="185"/>
      <c r="DI182" s="185"/>
      <c r="DJ182" s="185"/>
      <c r="DK182" s="185"/>
      <c r="DL182" s="185"/>
      <c r="DM182" s="185"/>
      <c r="DN182" s="185"/>
      <c r="DO182" s="185"/>
      <c r="DP182" s="185"/>
      <c r="DQ182" s="185"/>
      <c r="DR182" s="185"/>
      <c r="DS182" s="185"/>
      <c r="DT182" s="185"/>
      <c r="DU182" s="185"/>
      <c r="DV182" s="185"/>
      <c r="DW182" s="185"/>
      <c r="DX182" s="185"/>
      <c r="DY182" s="185"/>
      <c r="DZ182" s="185"/>
      <c r="EA182" s="185"/>
      <c r="EB182" s="185"/>
      <c r="EC182" s="185"/>
    </row>
    <row r="183" spans="1:133" customFormat="1" ht="141.75" customHeight="1" x14ac:dyDescent="0.25">
      <c r="B183" s="194">
        <v>1</v>
      </c>
      <c r="C183" s="129" t="s">
        <v>247</v>
      </c>
      <c r="D183" s="120" t="s">
        <v>248</v>
      </c>
      <c r="E183" s="59" t="s">
        <v>85</v>
      </c>
      <c r="F183" s="133">
        <v>1</v>
      </c>
      <c r="G183" s="133">
        <v>1</v>
      </c>
      <c r="H183" s="133">
        <v>1</v>
      </c>
      <c r="I183" s="165">
        <f t="shared" ref="I183:I187" si="18">MIN(H183/G183,100%)</f>
        <v>1</v>
      </c>
      <c r="J183" s="200"/>
    </row>
    <row r="184" spans="1:133" customFormat="1" ht="141.75" customHeight="1" x14ac:dyDescent="0.25">
      <c r="B184" s="194">
        <v>2</v>
      </c>
      <c r="C184" s="130" t="s">
        <v>389</v>
      </c>
      <c r="D184" s="120" t="s">
        <v>250</v>
      </c>
      <c r="E184" s="131" t="s">
        <v>85</v>
      </c>
      <c r="F184" s="133">
        <v>1</v>
      </c>
      <c r="G184" s="133">
        <v>1</v>
      </c>
      <c r="H184" s="133">
        <v>1</v>
      </c>
      <c r="I184" s="165">
        <f t="shared" si="18"/>
        <v>1</v>
      </c>
      <c r="J184" s="202"/>
    </row>
    <row r="185" spans="1:133" customFormat="1" ht="141.75" customHeight="1" x14ac:dyDescent="0.25">
      <c r="B185" s="194">
        <v>3</v>
      </c>
      <c r="C185" s="128" t="s">
        <v>390</v>
      </c>
      <c r="D185" s="55" t="s">
        <v>254</v>
      </c>
      <c r="E185" s="117" t="s">
        <v>34</v>
      </c>
      <c r="F185" s="95">
        <v>1</v>
      </c>
      <c r="G185" s="61">
        <v>1</v>
      </c>
      <c r="H185" s="61">
        <v>1</v>
      </c>
      <c r="I185" s="165">
        <f t="shared" si="18"/>
        <v>1</v>
      </c>
      <c r="J185" s="202"/>
    </row>
    <row r="186" spans="1:133" customFormat="1" ht="141.75" customHeight="1" x14ac:dyDescent="0.25">
      <c r="B186" s="194">
        <v>4</v>
      </c>
      <c r="C186" s="126" t="s">
        <v>386</v>
      </c>
      <c r="D186" s="51" t="s">
        <v>33</v>
      </c>
      <c r="E186" s="117" t="s">
        <v>34</v>
      </c>
      <c r="F186" s="56">
        <v>1</v>
      </c>
      <c r="G186" s="56">
        <v>1</v>
      </c>
      <c r="H186" s="133">
        <v>1</v>
      </c>
      <c r="I186" s="165">
        <f t="shared" si="18"/>
        <v>1</v>
      </c>
      <c r="J186" s="202"/>
    </row>
    <row r="187" spans="1:133" customFormat="1" ht="141.75" customHeight="1" x14ac:dyDescent="0.25">
      <c r="B187" s="194">
        <v>5</v>
      </c>
      <c r="C187" s="127" t="s">
        <v>387</v>
      </c>
      <c r="D187" s="51" t="s">
        <v>36</v>
      </c>
      <c r="E187" s="118" t="s">
        <v>34</v>
      </c>
      <c r="F187" s="56">
        <v>1</v>
      </c>
      <c r="G187" s="56">
        <v>1</v>
      </c>
      <c r="H187" s="133">
        <v>1</v>
      </c>
      <c r="I187" s="165">
        <f t="shared" si="18"/>
        <v>1</v>
      </c>
      <c r="J187" s="202"/>
    </row>
    <row r="188" spans="1:133" customFormat="1" ht="33.75" customHeight="1" x14ac:dyDescent="0.25">
      <c r="B188" s="250" t="s">
        <v>391</v>
      </c>
      <c r="C188" s="250"/>
      <c r="D188" s="250"/>
      <c r="E188" s="251"/>
      <c r="F188" s="250"/>
      <c r="G188" s="250"/>
      <c r="H188" s="250"/>
      <c r="I188" s="250"/>
      <c r="J188" s="250"/>
    </row>
    <row r="189" spans="1:133" customFormat="1" ht="57.75" customHeight="1" x14ac:dyDescent="0.25">
      <c r="A189" s="185"/>
      <c r="B189" s="216" t="s">
        <v>11</v>
      </c>
      <c r="C189" s="216" t="s">
        <v>12</v>
      </c>
      <c r="D189" s="218" t="s">
        <v>267</v>
      </c>
      <c r="E189" s="218" t="s">
        <v>14</v>
      </c>
      <c r="F189" s="218" t="s">
        <v>15</v>
      </c>
      <c r="G189" s="218" t="s">
        <v>75</v>
      </c>
      <c r="H189" s="218" t="s">
        <v>58</v>
      </c>
      <c r="I189" s="192" t="s">
        <v>18</v>
      </c>
      <c r="J189" s="218" t="s">
        <v>19</v>
      </c>
    </row>
    <row r="190" spans="1:133" s="193" customFormat="1" ht="45" customHeight="1" x14ac:dyDescent="0.25">
      <c r="A190"/>
      <c r="B190" s="217"/>
      <c r="C190" s="217"/>
      <c r="D190" s="218"/>
      <c r="E190" s="218"/>
      <c r="F190" s="218"/>
      <c r="G190" s="218"/>
      <c r="H190" s="218"/>
      <c r="I190" s="192" t="s">
        <v>275</v>
      </c>
      <c r="J190" s="218"/>
      <c r="K190" s="185"/>
      <c r="L190" s="185"/>
      <c r="M190" s="185"/>
      <c r="N190" s="185"/>
      <c r="O190" s="185"/>
      <c r="P190" s="185"/>
      <c r="Q190" s="185"/>
      <c r="R190" s="185"/>
      <c r="S190" s="185"/>
      <c r="T190" s="185"/>
      <c r="U190" s="185"/>
      <c r="V190" s="185"/>
      <c r="W190" s="185"/>
      <c r="X190" s="185"/>
      <c r="Y190" s="185"/>
      <c r="Z190" s="185"/>
      <c r="AA190" s="185"/>
      <c r="AB190" s="185"/>
      <c r="AC190" s="185"/>
      <c r="AD190" s="185"/>
      <c r="AE190" s="185"/>
      <c r="AF190" s="185"/>
      <c r="AG190" s="185"/>
      <c r="AH190" s="185"/>
      <c r="AI190" s="185"/>
      <c r="AJ190" s="185"/>
      <c r="AK190" s="185"/>
      <c r="AL190" s="185"/>
      <c r="AM190" s="185"/>
      <c r="AN190" s="185"/>
      <c r="AO190" s="185"/>
      <c r="AP190" s="185"/>
      <c r="AQ190" s="185"/>
      <c r="AR190" s="185"/>
      <c r="AS190" s="185"/>
      <c r="AT190" s="185"/>
      <c r="AU190" s="185"/>
      <c r="AV190" s="185"/>
      <c r="AW190" s="185"/>
      <c r="AX190" s="185"/>
      <c r="AY190" s="185"/>
      <c r="AZ190" s="185"/>
      <c r="BA190" s="185"/>
      <c r="BB190" s="185"/>
      <c r="BC190" s="185"/>
      <c r="BD190" s="185"/>
      <c r="BE190" s="185"/>
      <c r="BF190" s="185"/>
      <c r="BG190" s="185"/>
      <c r="BH190" s="185"/>
      <c r="BI190" s="185"/>
      <c r="BJ190" s="185"/>
      <c r="BK190" s="185"/>
      <c r="BL190" s="185"/>
      <c r="BM190" s="185"/>
      <c r="BN190" s="185"/>
      <c r="BO190" s="185"/>
      <c r="BP190" s="185"/>
      <c r="BQ190" s="185"/>
      <c r="BR190" s="185"/>
      <c r="BS190" s="185"/>
      <c r="BT190" s="185"/>
      <c r="BU190" s="185"/>
      <c r="BV190" s="185"/>
      <c r="BW190" s="185"/>
      <c r="BX190" s="185"/>
      <c r="BY190" s="185"/>
      <c r="BZ190" s="185"/>
      <c r="CA190" s="185"/>
      <c r="CB190" s="185"/>
      <c r="CC190" s="185"/>
      <c r="CD190" s="185"/>
      <c r="CE190" s="185"/>
      <c r="CF190" s="185"/>
      <c r="CG190" s="185"/>
      <c r="CH190" s="185"/>
      <c r="CI190" s="185"/>
      <c r="CJ190" s="185"/>
      <c r="CK190" s="185"/>
      <c r="CL190" s="185"/>
      <c r="CM190" s="185"/>
      <c r="CN190" s="185"/>
      <c r="CO190" s="185"/>
      <c r="CP190" s="185"/>
      <c r="CQ190" s="185"/>
      <c r="CR190" s="185"/>
      <c r="CS190" s="185"/>
      <c r="CT190" s="185"/>
      <c r="CU190" s="185"/>
      <c r="CV190" s="185"/>
      <c r="CW190" s="185"/>
      <c r="CX190" s="185"/>
      <c r="CY190" s="185"/>
      <c r="CZ190" s="185"/>
      <c r="DA190" s="185"/>
      <c r="DB190" s="185"/>
      <c r="DC190" s="185"/>
      <c r="DD190" s="185"/>
      <c r="DE190" s="185"/>
      <c r="DF190" s="185"/>
      <c r="DG190" s="185"/>
      <c r="DH190" s="185"/>
      <c r="DI190" s="185"/>
      <c r="DJ190" s="185"/>
      <c r="DK190" s="185"/>
      <c r="DL190" s="185"/>
      <c r="DM190" s="185"/>
      <c r="DN190" s="185"/>
      <c r="DO190" s="185"/>
      <c r="DP190" s="185"/>
      <c r="DQ190" s="185"/>
      <c r="DR190" s="185"/>
      <c r="DS190" s="185"/>
      <c r="DT190" s="185"/>
      <c r="DU190" s="185"/>
      <c r="DV190" s="185"/>
      <c r="DW190" s="185"/>
      <c r="DX190" s="185"/>
      <c r="DY190" s="185"/>
      <c r="DZ190" s="185"/>
      <c r="EA190" s="185"/>
      <c r="EB190" s="185"/>
      <c r="EC190" s="185"/>
    </row>
    <row r="191" spans="1:133" customFormat="1" ht="141.75" customHeight="1" x14ac:dyDescent="0.25">
      <c r="B191" s="194">
        <v>1</v>
      </c>
      <c r="C191" s="93" t="s">
        <v>392</v>
      </c>
      <c r="D191" s="55" t="s">
        <v>257</v>
      </c>
      <c r="E191" s="55" t="s">
        <v>34</v>
      </c>
      <c r="F191" s="95">
        <v>1</v>
      </c>
      <c r="G191" s="95">
        <v>1</v>
      </c>
      <c r="H191" s="95">
        <v>1</v>
      </c>
      <c r="I191" s="165">
        <f t="shared" ref="I191:I196" si="19">MIN(H191/G191,100%)</f>
        <v>1</v>
      </c>
      <c r="J191" s="200"/>
    </row>
    <row r="192" spans="1:133" customFormat="1" ht="108.75" x14ac:dyDescent="0.25">
      <c r="B192" s="194">
        <v>2</v>
      </c>
      <c r="C192" s="93" t="s">
        <v>393</v>
      </c>
      <c r="D192" s="55" t="s">
        <v>259</v>
      </c>
      <c r="E192" s="117" t="s">
        <v>27</v>
      </c>
      <c r="F192" s="59">
        <v>36</v>
      </c>
      <c r="G192" s="94">
        <v>9</v>
      </c>
      <c r="H192" s="94">
        <v>9</v>
      </c>
      <c r="I192" s="165">
        <f t="shared" si="19"/>
        <v>1</v>
      </c>
      <c r="J192" s="203"/>
      <c r="K192" s="204"/>
    </row>
    <row r="193" spans="1:12" customFormat="1" ht="130.5" x14ac:dyDescent="0.25">
      <c r="A193" s="185"/>
      <c r="B193" s="194">
        <v>3</v>
      </c>
      <c r="C193" s="93" t="s">
        <v>394</v>
      </c>
      <c r="D193" s="55" t="s">
        <v>261</v>
      </c>
      <c r="E193" s="117" t="s">
        <v>34</v>
      </c>
      <c r="F193" s="95">
        <v>1</v>
      </c>
      <c r="G193" s="95">
        <v>1</v>
      </c>
      <c r="H193" s="95">
        <v>1</v>
      </c>
      <c r="I193" s="165">
        <f t="shared" si="19"/>
        <v>1</v>
      </c>
      <c r="J193" s="203"/>
      <c r="K193" s="204"/>
    </row>
    <row r="194" spans="1:12" customFormat="1" ht="130.5" x14ac:dyDescent="0.25">
      <c r="B194" s="194">
        <v>4</v>
      </c>
      <c r="C194" s="93" t="s">
        <v>395</v>
      </c>
      <c r="D194" s="120" t="s">
        <v>263</v>
      </c>
      <c r="E194" s="117" t="s">
        <v>34</v>
      </c>
      <c r="F194" s="95">
        <v>0.95</v>
      </c>
      <c r="G194" s="95">
        <v>0.95</v>
      </c>
      <c r="H194" s="95">
        <v>0.95</v>
      </c>
      <c r="I194" s="165">
        <f t="shared" si="19"/>
        <v>1</v>
      </c>
      <c r="J194" s="203"/>
      <c r="K194" s="204"/>
    </row>
    <row r="195" spans="1:12" customFormat="1" ht="108.75" x14ac:dyDescent="0.25">
      <c r="B195" s="194">
        <v>5</v>
      </c>
      <c r="C195" s="54" t="s">
        <v>396</v>
      </c>
      <c r="D195" s="51" t="s">
        <v>33</v>
      </c>
      <c r="E195" s="117" t="s">
        <v>34</v>
      </c>
      <c r="F195" s="56">
        <v>1</v>
      </c>
      <c r="G195" s="56">
        <v>1</v>
      </c>
      <c r="H195" s="56">
        <v>1</v>
      </c>
      <c r="I195" s="165">
        <f t="shared" si="19"/>
        <v>1</v>
      </c>
      <c r="J195" s="203"/>
      <c r="K195" s="204"/>
    </row>
    <row r="196" spans="1:12" customFormat="1" ht="130.5" x14ac:dyDescent="0.25">
      <c r="B196" s="194">
        <v>6</v>
      </c>
      <c r="C196" s="52" t="s">
        <v>320</v>
      </c>
      <c r="D196" s="51" t="s">
        <v>36</v>
      </c>
      <c r="E196" s="118" t="s">
        <v>34</v>
      </c>
      <c r="F196" s="56">
        <v>1</v>
      </c>
      <c r="G196" s="56">
        <v>1</v>
      </c>
      <c r="H196" s="56">
        <v>1</v>
      </c>
      <c r="I196" s="165">
        <f t="shared" si="19"/>
        <v>1</v>
      </c>
      <c r="J196" s="203"/>
      <c r="K196" s="204"/>
    </row>
    <row r="197" spans="1:12" x14ac:dyDescent="0.2">
      <c r="G197" s="1"/>
    </row>
    <row r="198" spans="1:12" ht="53.25" customHeight="1" x14ac:dyDescent="0.2">
      <c r="G198" s="1"/>
      <c r="L198" s="137">
        <v>0.9</v>
      </c>
    </row>
    <row r="199" spans="1:12" x14ac:dyDescent="0.2">
      <c r="G199" s="1"/>
    </row>
    <row r="200" spans="1:12" x14ac:dyDescent="0.2">
      <c r="G200" s="1"/>
    </row>
    <row r="201" spans="1:12" x14ac:dyDescent="0.2">
      <c r="G201" s="1"/>
    </row>
    <row r="202" spans="1:12" x14ac:dyDescent="0.2">
      <c r="G202" s="1"/>
    </row>
    <row r="203" spans="1:12" x14ac:dyDescent="0.2">
      <c r="G203" s="1"/>
    </row>
    <row r="204" spans="1:12" x14ac:dyDescent="0.2">
      <c r="G204" s="1"/>
    </row>
    <row r="205" spans="1:12" x14ac:dyDescent="0.2">
      <c r="G205" s="1"/>
    </row>
    <row r="206" spans="1:12" x14ac:dyDescent="0.2">
      <c r="G206" s="1"/>
    </row>
    <row r="207" spans="1:12" x14ac:dyDescent="0.2">
      <c r="G207" s="1"/>
    </row>
    <row r="208" spans="1:12" x14ac:dyDescent="0.2">
      <c r="G208" s="1"/>
    </row>
    <row r="209" spans="7:7" x14ac:dyDescent="0.2">
      <c r="G209" s="1"/>
    </row>
    <row r="210" spans="7:7" x14ac:dyDescent="0.2">
      <c r="G210" s="1"/>
    </row>
    <row r="211" spans="7:7" x14ac:dyDescent="0.2">
      <c r="G211" s="1"/>
    </row>
    <row r="212" spans="7:7" x14ac:dyDescent="0.2">
      <c r="G212" s="1"/>
    </row>
    <row r="213" spans="7:7" x14ac:dyDescent="0.2">
      <c r="G213" s="1"/>
    </row>
    <row r="214" spans="7:7" x14ac:dyDescent="0.2">
      <c r="G214" s="1"/>
    </row>
    <row r="215" spans="7:7" x14ac:dyDescent="0.2">
      <c r="G215" s="1"/>
    </row>
    <row r="216" spans="7:7" x14ac:dyDescent="0.2">
      <c r="G216" s="1"/>
    </row>
    <row r="217" spans="7:7" x14ac:dyDescent="0.2">
      <c r="G217" s="1"/>
    </row>
    <row r="218" spans="7:7" x14ac:dyDescent="0.2">
      <c r="G218" s="1"/>
    </row>
    <row r="219" spans="7:7" x14ac:dyDescent="0.2">
      <c r="G219" s="1"/>
    </row>
    <row r="220" spans="7:7" x14ac:dyDescent="0.2">
      <c r="G220" s="1"/>
    </row>
    <row r="221" spans="7:7" x14ac:dyDescent="0.2">
      <c r="G221" s="1"/>
    </row>
    <row r="222" spans="7:7" x14ac:dyDescent="0.2">
      <c r="G222" s="1"/>
    </row>
    <row r="223" spans="7:7" x14ac:dyDescent="0.2">
      <c r="G223" s="1"/>
    </row>
    <row r="224" spans="7:7" x14ac:dyDescent="0.2">
      <c r="G224" s="1"/>
    </row>
    <row r="225" spans="7:7" x14ac:dyDescent="0.2">
      <c r="G225" s="1"/>
    </row>
    <row r="226" spans="7:7" x14ac:dyDescent="0.2">
      <c r="G226" s="1"/>
    </row>
    <row r="227" spans="7:7" x14ac:dyDescent="0.2">
      <c r="G227" s="1"/>
    </row>
    <row r="228" spans="7:7" x14ac:dyDescent="0.2">
      <c r="G228" s="1"/>
    </row>
    <row r="229" spans="7:7" x14ac:dyDescent="0.2">
      <c r="G229" s="1"/>
    </row>
    <row r="230" spans="7:7" x14ac:dyDescent="0.2">
      <c r="G230" s="1"/>
    </row>
    <row r="231" spans="7:7" x14ac:dyDescent="0.2">
      <c r="G231" s="1"/>
    </row>
    <row r="232" spans="7:7" x14ac:dyDescent="0.2">
      <c r="G232" s="1"/>
    </row>
    <row r="233" spans="7:7" x14ac:dyDescent="0.2">
      <c r="G233" s="1"/>
    </row>
    <row r="234" spans="7:7" x14ac:dyDescent="0.2">
      <c r="G234" s="1"/>
    </row>
    <row r="235" spans="7:7" x14ac:dyDescent="0.2">
      <c r="G235" s="1"/>
    </row>
    <row r="236" spans="7:7" x14ac:dyDescent="0.2">
      <c r="G236" s="1"/>
    </row>
    <row r="237" spans="7:7" x14ac:dyDescent="0.2">
      <c r="G237" s="1"/>
    </row>
    <row r="238" spans="7:7" x14ac:dyDescent="0.2">
      <c r="G238" s="1"/>
    </row>
    <row r="239" spans="7:7" x14ac:dyDescent="0.2">
      <c r="G239" s="1"/>
    </row>
    <row r="240" spans="7:7" x14ac:dyDescent="0.2">
      <c r="G240" s="1"/>
    </row>
    <row r="241" spans="7:7" x14ac:dyDescent="0.2">
      <c r="G241" s="1"/>
    </row>
    <row r="242" spans="7:7" x14ac:dyDescent="0.2">
      <c r="G242" s="1"/>
    </row>
  </sheetData>
  <mergeCells count="182">
    <mergeCell ref="B188:J188"/>
    <mergeCell ref="B189:B190"/>
    <mergeCell ref="C189:C190"/>
    <mergeCell ref="D189:D190"/>
    <mergeCell ref="E189:E190"/>
    <mergeCell ref="F189:F190"/>
    <mergeCell ref="G189:G190"/>
    <mergeCell ref="H189:H190"/>
    <mergeCell ref="J189:J190"/>
    <mergeCell ref="B180:J180"/>
    <mergeCell ref="B181:B182"/>
    <mergeCell ref="C181:C182"/>
    <mergeCell ref="D181:D182"/>
    <mergeCell ref="E181:E182"/>
    <mergeCell ref="F181:F182"/>
    <mergeCell ref="G181:G182"/>
    <mergeCell ref="H181:H182"/>
    <mergeCell ref="J181:J182"/>
    <mergeCell ref="B172:J172"/>
    <mergeCell ref="B173:B174"/>
    <mergeCell ref="C173:C174"/>
    <mergeCell ref="D173:D174"/>
    <mergeCell ref="E173:E174"/>
    <mergeCell ref="F173:F174"/>
    <mergeCell ref="G173:G174"/>
    <mergeCell ref="H173:H174"/>
    <mergeCell ref="J173:J174"/>
    <mergeCell ref="B164:J164"/>
    <mergeCell ref="B165:B166"/>
    <mergeCell ref="C165:C166"/>
    <mergeCell ref="D165:D166"/>
    <mergeCell ref="E165:E166"/>
    <mergeCell ref="F165:F166"/>
    <mergeCell ref="G165:G166"/>
    <mergeCell ref="H165:H166"/>
    <mergeCell ref="J165:J166"/>
    <mergeCell ref="B155:J155"/>
    <mergeCell ref="B156:B157"/>
    <mergeCell ref="C156:C157"/>
    <mergeCell ref="D156:D157"/>
    <mergeCell ref="E156:E157"/>
    <mergeCell ref="F156:F157"/>
    <mergeCell ref="G156:G157"/>
    <mergeCell ref="H156:H157"/>
    <mergeCell ref="J156:J157"/>
    <mergeCell ref="B146:J146"/>
    <mergeCell ref="B147:B148"/>
    <mergeCell ref="C147:C148"/>
    <mergeCell ref="D147:D148"/>
    <mergeCell ref="E147:E148"/>
    <mergeCell ref="F147:F148"/>
    <mergeCell ref="G147:G148"/>
    <mergeCell ref="H147:H148"/>
    <mergeCell ref="J147:J148"/>
    <mergeCell ref="B129:B130"/>
    <mergeCell ref="C129:C130"/>
    <mergeCell ref="B135:J135"/>
    <mergeCell ref="B136:B137"/>
    <mergeCell ref="C136:C137"/>
    <mergeCell ref="D136:D137"/>
    <mergeCell ref="E136:E137"/>
    <mergeCell ref="F136:F137"/>
    <mergeCell ref="G136:G137"/>
    <mergeCell ref="H136:H137"/>
    <mergeCell ref="J136:J137"/>
    <mergeCell ref="B123:J123"/>
    <mergeCell ref="B124:B125"/>
    <mergeCell ref="C124:C125"/>
    <mergeCell ref="D124:D125"/>
    <mergeCell ref="E124:E125"/>
    <mergeCell ref="F124:F125"/>
    <mergeCell ref="G124:G125"/>
    <mergeCell ref="H124:H125"/>
    <mergeCell ref="J124:J125"/>
    <mergeCell ref="B112:J112"/>
    <mergeCell ref="B113:B114"/>
    <mergeCell ref="C113:C114"/>
    <mergeCell ref="D113:D114"/>
    <mergeCell ref="E113:E114"/>
    <mergeCell ref="F113:F114"/>
    <mergeCell ref="G113:G114"/>
    <mergeCell ref="H113:H114"/>
    <mergeCell ref="J113:J114"/>
    <mergeCell ref="B93:B94"/>
    <mergeCell ref="C93:C94"/>
    <mergeCell ref="B96:B98"/>
    <mergeCell ref="C96:C98"/>
    <mergeCell ref="B103:J103"/>
    <mergeCell ref="B104:B105"/>
    <mergeCell ref="C104:C105"/>
    <mergeCell ref="D104:D105"/>
    <mergeCell ref="E104:E105"/>
    <mergeCell ref="F104:F105"/>
    <mergeCell ref="G104:G105"/>
    <mergeCell ref="H104:H105"/>
    <mergeCell ref="J104:J105"/>
    <mergeCell ref="B77:J77"/>
    <mergeCell ref="B88:J88"/>
    <mergeCell ref="B89:B90"/>
    <mergeCell ref="C89:C90"/>
    <mergeCell ref="D89:D90"/>
    <mergeCell ref="E89:E90"/>
    <mergeCell ref="F89:F90"/>
    <mergeCell ref="G89:G90"/>
    <mergeCell ref="H89:H90"/>
    <mergeCell ref="J89:J90"/>
    <mergeCell ref="B78:B79"/>
    <mergeCell ref="C78:C79"/>
    <mergeCell ref="D78:D79"/>
    <mergeCell ref="E78:E79"/>
    <mergeCell ref="F78:F79"/>
    <mergeCell ref="G78:G79"/>
    <mergeCell ref="H78:H79"/>
    <mergeCell ref="B69:J69"/>
    <mergeCell ref="B70:B71"/>
    <mergeCell ref="C70:C71"/>
    <mergeCell ref="D70:D71"/>
    <mergeCell ref="E70:E71"/>
    <mergeCell ref="F70:F71"/>
    <mergeCell ref="G70:G71"/>
    <mergeCell ref="H70:H71"/>
    <mergeCell ref="J70:J71"/>
    <mergeCell ref="B58:J58"/>
    <mergeCell ref="B59:B60"/>
    <mergeCell ref="C59:C60"/>
    <mergeCell ref="D59:D60"/>
    <mergeCell ref="E59:E60"/>
    <mergeCell ref="F59:F60"/>
    <mergeCell ref="G59:G60"/>
    <mergeCell ref="H59:H60"/>
    <mergeCell ref="J59:J60"/>
    <mergeCell ref="B17:J17"/>
    <mergeCell ref="B24:B25"/>
    <mergeCell ref="C24:C25"/>
    <mergeCell ref="D24:D25"/>
    <mergeCell ref="B22:B23"/>
    <mergeCell ref="C22:C23"/>
    <mergeCell ref="B45:J45"/>
    <mergeCell ref="B46:B47"/>
    <mergeCell ref="C46:C47"/>
    <mergeCell ref="D46:D47"/>
    <mergeCell ref="E46:E47"/>
    <mergeCell ref="F46:F47"/>
    <mergeCell ref="G46:G47"/>
    <mergeCell ref="H46:H47"/>
    <mergeCell ref="J46:J47"/>
    <mergeCell ref="D22:D23"/>
    <mergeCell ref="C36:C37"/>
    <mergeCell ref="B36:B37"/>
    <mergeCell ref="D36:D37"/>
    <mergeCell ref="E36:E37"/>
    <mergeCell ref="B18:B19"/>
    <mergeCell ref="C18:C19"/>
    <mergeCell ref="D18:D19"/>
    <mergeCell ref="E18:E19"/>
    <mergeCell ref="B2:C5"/>
    <mergeCell ref="D2:I5"/>
    <mergeCell ref="L4:M4"/>
    <mergeCell ref="B6:J6"/>
    <mergeCell ref="B7:B8"/>
    <mergeCell ref="C7:C8"/>
    <mergeCell ref="D7:D8"/>
    <mergeCell ref="E7:E8"/>
    <mergeCell ref="F7:F8"/>
    <mergeCell ref="G7:G8"/>
    <mergeCell ref="H7:H8"/>
    <mergeCell ref="J7:J8"/>
    <mergeCell ref="F18:F19"/>
    <mergeCell ref="G18:G19"/>
    <mergeCell ref="H18:H19"/>
    <mergeCell ref="B20:B21"/>
    <mergeCell ref="C20:C21"/>
    <mergeCell ref="D20:D21"/>
    <mergeCell ref="B33:J33"/>
    <mergeCell ref="B34:B35"/>
    <mergeCell ref="C34:C35"/>
    <mergeCell ref="D34:D35"/>
    <mergeCell ref="E34:E35"/>
    <mergeCell ref="F34:F35"/>
    <mergeCell ref="G34:G35"/>
    <mergeCell ref="H34:H35"/>
    <mergeCell ref="J34:J35"/>
  </mergeCells>
  <conditionalFormatting sqref="I9:I16 I36:I44 I48:I57 I75:I76 I158:I163 I183:I187 I191:I196">
    <cfRule type="cellIs" dxfId="93" priority="698" stopIfTrue="1" operator="between">
      <formula>60%</formula>
      <formula>79%</formula>
    </cfRule>
    <cfRule type="cellIs" dxfId="92" priority="697" stopIfTrue="1" operator="greaterThanOrEqual">
      <formula>80%</formula>
    </cfRule>
    <cfRule type="cellIs" dxfId="91" priority="699" stopIfTrue="1" operator="between">
      <formula>0%</formula>
      <formula>59%</formula>
    </cfRule>
  </conditionalFormatting>
  <conditionalFormatting sqref="I9:I16">
    <cfRule type="containsText" dxfId="90" priority="675" stopIfTrue="1" operator="containsText" text="DETENIDO">
      <formula>NOT(ISERROR(SEARCH("DETENIDO",I9)))</formula>
    </cfRule>
  </conditionalFormatting>
  <conditionalFormatting sqref="I20:I32">
    <cfRule type="cellIs" dxfId="89" priority="161" stopIfTrue="1" operator="greaterThanOrEqual">
      <formula>80%</formula>
    </cfRule>
    <cfRule type="cellIs" dxfId="88" priority="163" stopIfTrue="1" operator="between">
      <formula>0%</formula>
      <formula>59%</formula>
    </cfRule>
    <cfRule type="cellIs" dxfId="87" priority="162" stopIfTrue="1" operator="between">
      <formula>60%</formula>
      <formula>79%</formula>
    </cfRule>
    <cfRule type="containsText" dxfId="86" priority="160" stopIfTrue="1" operator="containsText" text="DETENIDO">
      <formula>NOT(ISERROR(SEARCH("DETENIDO",I20)))</formula>
    </cfRule>
  </conditionalFormatting>
  <conditionalFormatting sqref="I48:I57 I158:I163 I183:I187 I191:I196 I75:I76 I36:I44">
    <cfRule type="containsText" dxfId="85" priority="437" stopIfTrue="1" operator="containsText" text="DETENIDO">
      <formula>NOT(ISERROR(SEARCH("DETENIDO",I36)))</formula>
    </cfRule>
  </conditionalFormatting>
  <conditionalFormatting sqref="I48:I57 I158:I163 I183:I187 I191:I196">
    <cfRule type="cellIs" dxfId="84" priority="173" stopIfTrue="1" operator="between">
      <formula>0%</formula>
      <formula>59%</formula>
    </cfRule>
    <cfRule type="cellIs" dxfId="83" priority="172" stopIfTrue="1" operator="greaterThanOrEqual">
      <formula>80%</formula>
    </cfRule>
  </conditionalFormatting>
  <conditionalFormatting sqref="I61:I63">
    <cfRule type="cellIs" dxfId="82" priority="113" stopIfTrue="1" operator="greaterThanOrEqual">
      <formula>80%</formula>
    </cfRule>
    <cfRule type="cellIs" dxfId="81" priority="114" stopIfTrue="1" operator="between">
      <formula>0%</formula>
      <formula>59%</formula>
    </cfRule>
  </conditionalFormatting>
  <conditionalFormatting sqref="I61:I65">
    <cfRule type="cellIs" dxfId="80" priority="118" stopIfTrue="1" operator="between">
      <formula>0%</formula>
      <formula>59%</formula>
    </cfRule>
    <cfRule type="cellIs" dxfId="79" priority="117" stopIfTrue="1" operator="between">
      <formula>60%</formula>
      <formula>79%</formula>
    </cfRule>
    <cfRule type="cellIs" dxfId="78" priority="116" stopIfTrue="1" operator="greaterThanOrEqual">
      <formula>80%</formula>
    </cfRule>
    <cfRule type="containsText" dxfId="77" priority="115" stopIfTrue="1" operator="containsText" text="DETENIDO">
      <formula>NOT(ISERROR(SEARCH("DETENIDO",I61)))</formula>
    </cfRule>
  </conditionalFormatting>
  <conditionalFormatting sqref="I66">
    <cfRule type="containsText" dxfId="76" priority="109" stopIfTrue="1" operator="containsText" text="DETENIDO">
      <formula>NOT(ISERROR(SEARCH("DETENIDO",I66)))</formula>
    </cfRule>
    <cfRule type="cellIs" dxfId="75" priority="112" stopIfTrue="1" operator="between">
      <formula>0%</formula>
      <formula>59%</formula>
    </cfRule>
    <cfRule type="cellIs" dxfId="74" priority="111" stopIfTrue="1" operator="between">
      <formula>60%</formula>
      <formula>79%</formula>
    </cfRule>
    <cfRule type="cellIs" dxfId="73" priority="110" stopIfTrue="1" operator="greaterThanOrEqual">
      <formula>80%</formula>
    </cfRule>
  </conditionalFormatting>
  <conditionalFormatting sqref="I66:I67">
    <cfRule type="cellIs" dxfId="72" priority="106" stopIfTrue="1" operator="between">
      <formula>0%</formula>
      <formula>59%</formula>
    </cfRule>
    <cfRule type="cellIs" dxfId="71" priority="104" stopIfTrue="1" operator="greaterThanOrEqual">
      <formula>80%</formula>
    </cfRule>
  </conditionalFormatting>
  <conditionalFormatting sqref="I67">
    <cfRule type="cellIs" dxfId="70" priority="105" stopIfTrue="1" operator="between">
      <formula>60%</formula>
      <formula>79%</formula>
    </cfRule>
    <cfRule type="containsText" dxfId="69" priority="103" stopIfTrue="1" operator="containsText" text="DETENIDO">
      <formula>NOT(ISERROR(SEARCH("DETENIDO",I67)))</formula>
    </cfRule>
  </conditionalFormatting>
  <conditionalFormatting sqref="I67:I68">
    <cfRule type="cellIs" dxfId="68" priority="100" stopIfTrue="1" operator="between">
      <formula>0%</formula>
      <formula>59%</formula>
    </cfRule>
    <cfRule type="cellIs" dxfId="67" priority="98" stopIfTrue="1" operator="greaterThanOrEqual">
      <formula>80%</formula>
    </cfRule>
  </conditionalFormatting>
  <conditionalFormatting sqref="I68">
    <cfRule type="cellIs" dxfId="66" priority="99" stopIfTrue="1" operator="between">
      <formula>60%</formula>
      <formula>79%</formula>
    </cfRule>
    <cfRule type="containsText" dxfId="65" priority="97" stopIfTrue="1" operator="containsText" text="DETENIDO">
      <formula>NOT(ISERROR(SEARCH("DETENIDO",I68)))</formula>
    </cfRule>
    <cfRule type="cellIs" dxfId="64" priority="96" stopIfTrue="1" operator="between">
      <formula>0%</formula>
      <formula>59%</formula>
    </cfRule>
    <cfRule type="cellIs" dxfId="63" priority="95" stopIfTrue="1" operator="greaterThanOrEqual">
      <formula>80%</formula>
    </cfRule>
  </conditionalFormatting>
  <conditionalFormatting sqref="I72:I74">
    <cfRule type="cellIs" dxfId="62" priority="89" stopIfTrue="1" operator="greaterThanOrEqual">
      <formula>80%</formula>
    </cfRule>
    <cfRule type="cellIs" dxfId="61" priority="93" stopIfTrue="1" operator="between">
      <formula>60%</formula>
      <formula>79%</formula>
    </cfRule>
    <cfRule type="cellIs" dxfId="60" priority="90" stopIfTrue="1" operator="between">
      <formula>0%</formula>
      <formula>59%</formula>
    </cfRule>
    <cfRule type="containsText" dxfId="59" priority="91" stopIfTrue="1" operator="containsText" text="DETENIDO">
      <formula>NOT(ISERROR(SEARCH("DETENIDO",I72)))</formula>
    </cfRule>
  </conditionalFormatting>
  <conditionalFormatting sqref="I72:I76">
    <cfRule type="cellIs" dxfId="58" priority="92" stopIfTrue="1" operator="greaterThanOrEqual">
      <formula>80%</formula>
    </cfRule>
    <cfRule type="cellIs" dxfId="57" priority="94" stopIfTrue="1" operator="between">
      <formula>0%</formula>
      <formula>59%</formula>
    </cfRule>
  </conditionalFormatting>
  <conditionalFormatting sqref="I80:I87">
    <cfRule type="cellIs" dxfId="56" priority="77" stopIfTrue="1" operator="greaterThanOrEqual">
      <formula>80%</formula>
    </cfRule>
    <cfRule type="cellIs" dxfId="55" priority="82" stopIfTrue="1" operator="between">
      <formula>0%</formula>
      <formula>59%</formula>
    </cfRule>
    <cfRule type="cellIs" dxfId="54" priority="81" stopIfTrue="1" operator="between">
      <formula>60%</formula>
      <formula>79%</formula>
    </cfRule>
    <cfRule type="cellIs" dxfId="53" priority="80" stopIfTrue="1" operator="greaterThanOrEqual">
      <formula>80%</formula>
    </cfRule>
    <cfRule type="containsText" dxfId="52" priority="79" stopIfTrue="1" operator="containsText" text="DETENIDO">
      <formula>NOT(ISERROR(SEARCH("DETENIDO",I80)))</formula>
    </cfRule>
    <cfRule type="cellIs" dxfId="51" priority="78" stopIfTrue="1" operator="between">
      <formula>0%</formula>
      <formula>59%</formula>
    </cfRule>
  </conditionalFormatting>
  <conditionalFormatting sqref="I91:I102">
    <cfRule type="cellIs" dxfId="50" priority="76" stopIfTrue="1" operator="between">
      <formula>0%</formula>
      <formula>59%</formula>
    </cfRule>
    <cfRule type="cellIs" dxfId="49" priority="71" stopIfTrue="1" operator="greaterThanOrEqual">
      <formula>80%</formula>
    </cfRule>
    <cfRule type="cellIs" dxfId="48" priority="72" stopIfTrue="1" operator="between">
      <formula>0%</formula>
      <formula>59%</formula>
    </cfRule>
    <cfRule type="containsText" dxfId="47" priority="73" stopIfTrue="1" operator="containsText" text="DETENIDO">
      <formula>NOT(ISERROR(SEARCH("DETENIDO",I91)))</formula>
    </cfRule>
    <cfRule type="cellIs" dxfId="46" priority="74" stopIfTrue="1" operator="greaterThanOrEqual">
      <formula>80%</formula>
    </cfRule>
    <cfRule type="cellIs" dxfId="45" priority="75" stopIfTrue="1" operator="between">
      <formula>60%</formula>
      <formula>79%</formula>
    </cfRule>
  </conditionalFormatting>
  <conditionalFormatting sqref="I106:I111">
    <cfRule type="cellIs" dxfId="44" priority="66" stopIfTrue="1" operator="between">
      <formula>0%</formula>
      <formula>59%</formula>
    </cfRule>
    <cfRule type="cellIs" dxfId="43" priority="70" stopIfTrue="1" operator="between">
      <formula>0%</formula>
      <formula>59%</formula>
    </cfRule>
    <cfRule type="cellIs" dxfId="42" priority="69" stopIfTrue="1" operator="between">
      <formula>60%</formula>
      <formula>79%</formula>
    </cfRule>
    <cfRule type="cellIs" dxfId="41" priority="68" stopIfTrue="1" operator="greaterThanOrEqual">
      <formula>80%</formula>
    </cfRule>
    <cfRule type="containsText" dxfId="40" priority="67" stopIfTrue="1" operator="containsText" text="DETENIDO">
      <formula>NOT(ISERROR(SEARCH("DETENIDO",I106)))</formula>
    </cfRule>
    <cfRule type="cellIs" dxfId="39" priority="65" stopIfTrue="1" operator="greaterThanOrEqual">
      <formula>80%</formula>
    </cfRule>
  </conditionalFormatting>
  <conditionalFormatting sqref="I115:I118 I120:I122">
    <cfRule type="containsText" dxfId="38" priority="61" stopIfTrue="1" operator="containsText" text="DETENIDO">
      <formula>NOT(ISERROR(SEARCH("DETENIDO",I115)))</formula>
    </cfRule>
    <cfRule type="cellIs" dxfId="37" priority="64" stopIfTrue="1" operator="between">
      <formula>0%</formula>
      <formula>59%</formula>
    </cfRule>
    <cfRule type="cellIs" dxfId="36" priority="62" stopIfTrue="1" operator="greaterThanOrEqual">
      <formula>80%</formula>
    </cfRule>
    <cfRule type="cellIs" dxfId="35" priority="63" stopIfTrue="1" operator="between">
      <formula>60%</formula>
      <formula>79%</formula>
    </cfRule>
  </conditionalFormatting>
  <conditionalFormatting sqref="I115:I122">
    <cfRule type="cellIs" dxfId="34" priority="2" stopIfTrue="1" operator="greaterThanOrEqual">
      <formula>80%</formula>
    </cfRule>
    <cfRule type="cellIs" dxfId="33" priority="4" stopIfTrue="1" operator="between">
      <formula>0%</formula>
      <formula>59%</formula>
    </cfRule>
  </conditionalFormatting>
  <conditionalFormatting sqref="I119">
    <cfRule type="containsText" dxfId="32" priority="1" stopIfTrue="1" operator="containsText" text="DETENIDO">
      <formula>NOT(ISERROR(SEARCH("DETENIDO",I119)))</formula>
    </cfRule>
    <cfRule type="cellIs" dxfId="31" priority="3" stopIfTrue="1" operator="between">
      <formula>60%</formula>
      <formula>79%</formula>
    </cfRule>
  </conditionalFormatting>
  <conditionalFormatting sqref="I126:I134">
    <cfRule type="cellIs" dxfId="30" priority="58" stopIfTrue="1" operator="between">
      <formula>0%</formula>
      <formula>59%</formula>
    </cfRule>
    <cfRule type="cellIs" dxfId="29" priority="57" stopIfTrue="1" operator="between">
      <formula>60%</formula>
      <formula>79%</formula>
    </cfRule>
    <cfRule type="cellIs" dxfId="28" priority="56" stopIfTrue="1" operator="greaterThanOrEqual">
      <formula>80%</formula>
    </cfRule>
    <cfRule type="containsText" dxfId="27" priority="55" stopIfTrue="1" operator="containsText" text="DETENIDO">
      <formula>NOT(ISERROR(SEARCH("DETENIDO",I126)))</formula>
    </cfRule>
    <cfRule type="cellIs" dxfId="26" priority="54" stopIfTrue="1" operator="between">
      <formula>0%</formula>
      <formula>59%</formula>
    </cfRule>
    <cfRule type="cellIs" dxfId="25" priority="53" stopIfTrue="1" operator="greaterThanOrEqual">
      <formula>80%</formula>
    </cfRule>
  </conditionalFormatting>
  <conditionalFormatting sqref="I138:I145">
    <cfRule type="cellIs" dxfId="24" priority="52" stopIfTrue="1" operator="between">
      <formula>0%</formula>
      <formula>59%</formula>
    </cfRule>
    <cfRule type="cellIs" dxfId="23" priority="51" stopIfTrue="1" operator="between">
      <formula>60%</formula>
      <formula>79%</formula>
    </cfRule>
    <cfRule type="cellIs" dxfId="22" priority="50" stopIfTrue="1" operator="greaterThanOrEqual">
      <formula>80%</formula>
    </cfRule>
    <cfRule type="containsText" dxfId="21" priority="49" stopIfTrue="1" operator="containsText" text="DETENIDO">
      <formula>NOT(ISERROR(SEARCH("DETENIDO",I138)))</formula>
    </cfRule>
    <cfRule type="cellIs" dxfId="20" priority="48" stopIfTrue="1" operator="between">
      <formula>0%</formula>
      <formula>59%</formula>
    </cfRule>
    <cfRule type="cellIs" dxfId="19" priority="47" stopIfTrue="1" operator="greaterThanOrEqual">
      <formula>80%</formula>
    </cfRule>
  </conditionalFormatting>
  <conditionalFormatting sqref="I149:I154">
    <cfRule type="containsText" dxfId="18" priority="43" stopIfTrue="1" operator="containsText" text="DETENIDO">
      <formula>NOT(ISERROR(SEARCH("DETENIDO",I149)))</formula>
    </cfRule>
    <cfRule type="cellIs" dxfId="17" priority="41" stopIfTrue="1" operator="greaterThanOrEqual">
      <formula>80%</formula>
    </cfRule>
    <cfRule type="cellIs" dxfId="16" priority="42" stopIfTrue="1" operator="between">
      <formula>0%</formula>
      <formula>59%</formula>
    </cfRule>
    <cfRule type="cellIs" dxfId="15" priority="46" stopIfTrue="1" operator="between">
      <formula>0%</formula>
      <formula>59%</formula>
    </cfRule>
    <cfRule type="cellIs" dxfId="14" priority="45" stopIfTrue="1" operator="between">
      <formula>60%</formula>
      <formula>79%</formula>
    </cfRule>
    <cfRule type="cellIs" dxfId="13" priority="44" stopIfTrue="1" operator="greaterThanOrEqual">
      <formula>80%</formula>
    </cfRule>
  </conditionalFormatting>
  <conditionalFormatting sqref="I167:I171">
    <cfRule type="containsText" dxfId="12" priority="31" stopIfTrue="1" operator="containsText" text="DETENIDO">
      <formula>NOT(ISERROR(SEARCH("DETENIDO",I167)))</formula>
    </cfRule>
    <cfRule type="cellIs" dxfId="11" priority="30" stopIfTrue="1" operator="between">
      <formula>0%</formula>
      <formula>59%</formula>
    </cfRule>
    <cfRule type="cellIs" dxfId="10" priority="34" stopIfTrue="1" operator="between">
      <formula>0%</formula>
      <formula>59%</formula>
    </cfRule>
    <cfRule type="cellIs" dxfId="9" priority="29" stopIfTrue="1" operator="greaterThanOrEqual">
      <formula>80%</formula>
    </cfRule>
    <cfRule type="cellIs" dxfId="8" priority="33" stopIfTrue="1" operator="between">
      <formula>60%</formula>
      <formula>79%</formula>
    </cfRule>
    <cfRule type="cellIs" dxfId="7" priority="32" stopIfTrue="1" operator="greaterThanOrEqual">
      <formula>80%</formula>
    </cfRule>
  </conditionalFormatting>
  <conditionalFormatting sqref="I175:I179">
    <cfRule type="cellIs" dxfId="6" priority="28" stopIfTrue="1" operator="between">
      <formula>0%</formula>
      <formula>59%</formula>
    </cfRule>
    <cfRule type="cellIs" dxfId="5" priority="27" stopIfTrue="1" operator="between">
      <formula>60%</formula>
      <formula>79%</formula>
    </cfRule>
    <cfRule type="cellIs" dxfId="4" priority="26" stopIfTrue="1" operator="greaterThanOrEqual">
      <formula>80%</formula>
    </cfRule>
    <cfRule type="containsText" dxfId="3" priority="25" stopIfTrue="1" operator="containsText" text="DETENIDO">
      <formula>NOT(ISERROR(SEARCH("DETENIDO",I175)))</formula>
    </cfRule>
    <cfRule type="cellIs" dxfId="2" priority="23" stopIfTrue="1" operator="greaterThanOrEqual">
      <formula>80%</formula>
    </cfRule>
    <cfRule type="cellIs" dxfId="1" priority="24" stopIfTrue="1" operator="between">
      <formula>0%</formula>
      <formula>59%</formula>
    </cfRule>
  </conditionalFormatting>
  <conditionalFormatting sqref="O4">
    <cfRule type="cellIs" dxfId="0" priority="674" operator="between">
      <formula>0.61</formula>
      <formula>0.8</formula>
    </cfRule>
  </conditionalFormatting>
  <dataValidations xWindow="630" yWindow="372" count="8">
    <dataValidation allowBlank="1" showInputMessage="1" showErrorMessage="1" promptTitle="NOTA" prompt="Para uso exclusivo de la Dirección de Planificación y Desarrollo " sqref="F151" xr:uid="{23984191-4402-4D08-BB49-A0EF42CEA4DF}"/>
    <dataValidation allowBlank="1" showInputMessage="1" showErrorMessage="1" promptTitle="NOTA" prompt="En presupuesto destinado a gastar en la actividad (Debe estar asociado a la solicitud de insumos). En este presupuesto no debe contemplar RRHH, flotas (Adheridas a la posición) y aumentos salariales." sqref="F167:F169 F185 G193:G194 G191:H191 F191:F194 H193" xr:uid="{0477359E-378A-45CB-8BB4-2888D5C607CB}"/>
    <dataValidation allowBlank="1" showInputMessage="1" showErrorMessage="1" promptTitle="NOTA" prompt="Expresión de un objetivo (producto o subproducto a entregar) presentado en términos cuantitativos. Ejemplo: En el año capacitara xxx colaboradores. " sqref="E91 E100 F120 F159:F161" xr:uid="{0F5CCAEE-229D-422F-B4F1-4DB24D7A4B1E}"/>
    <dataValidation allowBlank="1" showInputMessage="1" showErrorMessage="1" promptTitle="NOTA" prompt="Incluya las áreas que contribuyen al logro del producto. Aplica para instituciones externas. " sqref="D38 E85 D41:D42" xr:uid="{4ADA9CF1-A34F-4C7E-A587-A3B242E3C675}"/>
    <dataValidation type="decimal" allowBlank="1" showInputMessage="1" showErrorMessage="1" errorTitle="AVISO" error="Solo colocar números." promptTitle="NOTA" prompt="En presupuesto destinado a gastar en la actividad (Debe estar asociado a la solicitud de insumos). En este presupuesto no debe contemplar RRHH, flotas (Adheridas a la posición) y aumentos salariales." sqref="F183:F184 G30 F55 F126:F128 F130 F138:F142 F20:F32 F48:F51" xr:uid="{0F9B75CD-224B-4986-9E81-F80CCA05A625}">
      <formula1>0</formula1>
      <formula2>10000000000000</formula2>
    </dataValidation>
    <dataValidation allowBlank="1" showInputMessage="1" showErrorMessage="1" promptTitle="NOTA" prompt="Es una herramienta de medición del producto. Ejemplo: Técnicos capacitados. / Personal capacitado / Etc, en fin Unidad de medida en el cual se evaluara el producto el cual va asociado con la meta." sqref="D49 E72:E73 E115:E120 D176 E159:E161" xr:uid="{5E253700-62CC-42A6-BEE4-2D764A265EC1}"/>
    <dataValidation allowBlank="1" showInputMessage="1" showErrorMessage="1" promptTitle="NOTA" prompt="Especifique aquí las evidencias que darán cuenta del logro del producto. Ejemplo: (Informe de capacitación, listado de participación, etc)." sqref="D72:D74 D115:D117 D80:D84 D158" xr:uid="{994ADE6E-9BA0-48FC-A76F-1C4CD0B1983F}"/>
    <dataValidation allowBlank="1" showInputMessage="1" showErrorMessage="1" promptTitle="NOTA" prompt="Son los bienes y/o servicios que la institución entrega a la población o a otras instituciones. Constituyen &quot;La razón de ser&quot; de la institución. Los productos pueden ser de fortalecimiento interno según la naturaleza de la dirección y/o área. " sqref="B6 B33 B45 B58 B69 B88 B103 B112 B123 B135 B146 B155 C85 C24 C26:C27 C22 B164 B172 B180 B188 C36:C37 C66 C91:C96 C99:C100 C119:C120 C142 C115:C117 C158 C191:C194 C9:C10 C72:C74 A77:A87 C12 C20 C64 C167:C168" xr:uid="{B264E923-E1C1-4AE6-A5A3-53683BB399C7}"/>
  </dataValidations>
  <pageMargins left="0.7" right="0.7" top="0.75" bottom="0.75" header="0.3" footer="0.3"/>
  <pageSetup paperSize="9" scale="10" fitToWidth="0" fitToHeight="0" orientation="portrait" r:id="rId1"/>
  <ignoredErrors>
    <ignoredError sqref="I81" evalError="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C0633-62A9-4E5C-ACD1-EDD3FE69B646}">
  <dimension ref="B2:B17"/>
  <sheetViews>
    <sheetView workbookViewId="0">
      <selection activeCell="E14" sqref="E14"/>
    </sheetView>
  </sheetViews>
  <sheetFormatPr defaultColWidth="9.140625" defaultRowHeight="15" x14ac:dyDescent="0.25"/>
  <cols>
    <col min="2" max="2" width="68.42578125" customWidth="1"/>
  </cols>
  <sheetData>
    <row r="2" spans="2:2" x14ac:dyDescent="0.25">
      <c r="B2" s="4" t="s">
        <v>397</v>
      </c>
    </row>
    <row r="3" spans="2:2" x14ac:dyDescent="0.25">
      <c r="B3" s="5" t="s">
        <v>398</v>
      </c>
    </row>
    <row r="4" spans="2:2" x14ac:dyDescent="0.25">
      <c r="B4" s="5" t="s">
        <v>399</v>
      </c>
    </row>
    <row r="5" spans="2:2" x14ac:dyDescent="0.25">
      <c r="B5" s="5" t="s">
        <v>400</v>
      </c>
    </row>
    <row r="6" spans="2:2" x14ac:dyDescent="0.25">
      <c r="B6" s="5" t="s">
        <v>401</v>
      </c>
    </row>
    <row r="7" spans="2:2" x14ac:dyDescent="0.25">
      <c r="B7" s="5" t="s">
        <v>331</v>
      </c>
    </row>
    <row r="8" spans="2:2" x14ac:dyDescent="0.25">
      <c r="B8" s="5" t="s">
        <v>310</v>
      </c>
    </row>
    <row r="9" spans="2:2" x14ac:dyDescent="0.25">
      <c r="B9" s="5" t="s">
        <v>337</v>
      </c>
    </row>
    <row r="10" spans="2:2" x14ac:dyDescent="0.25">
      <c r="B10" s="5" t="s">
        <v>402</v>
      </c>
    </row>
    <row r="11" spans="2:2" x14ac:dyDescent="0.25">
      <c r="B11" s="5" t="s">
        <v>403</v>
      </c>
    </row>
    <row r="12" spans="2:2" x14ac:dyDescent="0.25">
      <c r="B12" s="5" t="s">
        <v>404</v>
      </c>
    </row>
    <row r="13" spans="2:2" x14ac:dyDescent="0.25">
      <c r="B13" s="5" t="s">
        <v>405</v>
      </c>
    </row>
    <row r="14" spans="2:2" x14ac:dyDescent="0.25">
      <c r="B14" s="5" t="s">
        <v>303</v>
      </c>
    </row>
    <row r="15" spans="2:2" x14ac:dyDescent="0.25">
      <c r="B15" s="5" t="s">
        <v>406</v>
      </c>
    </row>
    <row r="16" spans="2:2" x14ac:dyDescent="0.25">
      <c r="B16" s="5" t="s">
        <v>407</v>
      </c>
    </row>
    <row r="17" spans="2:2" x14ac:dyDescent="0.25">
      <c r="B17"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DD8E2BDBA9BE4BBFCE7F3523CF05FA" ma:contentTypeVersion="17" ma:contentTypeDescription="Create a new document." ma:contentTypeScope="" ma:versionID="608f7071b8d89ca11f24f56c7b3f6e86">
  <xsd:schema xmlns:xsd="http://www.w3.org/2001/XMLSchema" xmlns:xs="http://www.w3.org/2001/XMLSchema" xmlns:p="http://schemas.microsoft.com/office/2006/metadata/properties" xmlns:ns3="ec65c003-b30c-4e3a-9137-f99ad97da0bf" xmlns:ns4="701c5911-77ae-499b-9cd6-bac5ba40fdd6" targetNamespace="http://schemas.microsoft.com/office/2006/metadata/properties" ma:root="true" ma:fieldsID="5931a187d2253247b5a068a121efebca" ns3:_="" ns4:_="">
    <xsd:import namespace="ec65c003-b30c-4e3a-9137-f99ad97da0bf"/>
    <xsd:import namespace="701c5911-77ae-499b-9cd6-bac5ba40fdd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ObjectDetectorVersions" minOccurs="0"/>
                <xsd:element ref="ns3:_activity" minOccurs="0"/>
                <xsd:element ref="ns3:MediaServiceSearchPropertie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5c003-b30c-4e3a-9137-f99ad97da0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1c5911-77ae-499b-9cd6-bac5ba40fdd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c65c003-b30c-4e3a-9137-f99ad97da0bf" xsi:nil="true"/>
  </documentManagement>
</p:properties>
</file>

<file path=customXml/itemProps1.xml><?xml version="1.0" encoding="utf-8"?>
<ds:datastoreItem xmlns:ds="http://schemas.openxmlformats.org/officeDocument/2006/customXml" ds:itemID="{045DB2AD-4240-4CD3-8EEE-58BE7DA123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65c003-b30c-4e3a-9137-f99ad97da0bf"/>
    <ds:schemaRef ds:uri="701c5911-77ae-499b-9cd6-bac5ba40fd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8064A2-B8AF-4803-8F38-6E0C9F87DF7A}">
  <ds:schemaRefs>
    <ds:schemaRef ds:uri="http://schemas.microsoft.com/sharepoint/v3/contenttype/forms"/>
  </ds:schemaRefs>
</ds:datastoreItem>
</file>

<file path=customXml/itemProps3.xml><?xml version="1.0" encoding="utf-8"?>
<ds:datastoreItem xmlns:ds="http://schemas.openxmlformats.org/officeDocument/2006/customXml" ds:itemID="{8F7EB9DE-62B2-4B3E-A8CF-3691B8379281}">
  <ds:schemaRefs>
    <ds:schemaRef ds:uri="http://schemas.microsoft.com/office/2006/metadata/properties"/>
    <ds:schemaRef ds:uri="http://schemas.microsoft.com/office/infopath/2007/PartnerControls"/>
    <ds:schemaRef ds:uri="ec65c003-b30c-4e3a-9137-f99ad97da0bf"/>
  </ds:schemaRefs>
</ds:datastoreItem>
</file>

<file path=docMetadata/LabelInfo.xml><?xml version="1.0" encoding="utf-8"?>
<clbl:labelList xmlns:clbl="http://schemas.microsoft.com/office/2020/mipLabelMetadata">
  <clbl:label id="{672f64ad-f941-4b68-bdc4-9eccefbc1b3b}" enabled="0" method="" siteId="{672f64ad-f941-4b68-bdc4-9eccefbc1b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TRIMESTRE I</vt:lpstr>
      <vt:lpstr>TRIMESTRE 2</vt:lpstr>
      <vt:lpstr>Sheet2</vt:lpstr>
      <vt:lpstr>'TRIMESTRE 2'!Print_Area</vt:lpstr>
      <vt:lpstr>'TRIMESTRE I'!Print_Area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Casado</dc:creator>
  <cp:keywords/>
  <dc:description/>
  <cp:lastModifiedBy>Silvia Soribel Pichardo Reyes</cp:lastModifiedBy>
  <cp:revision/>
  <dcterms:created xsi:type="dcterms:W3CDTF">2024-02-20T14:10:35Z</dcterms:created>
  <dcterms:modified xsi:type="dcterms:W3CDTF">2026-07-10T20:16:16Z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0x010100B3DD8E2BDBA9BE4BBFCE7F3523CF05FA</vt:lpwstr>
  </property>
</Properties>
</file>